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defaultThemeVersion="124226"/>
  <mc:AlternateContent xmlns:mc="http://schemas.openxmlformats.org/markup-compatibility/2006">
    <mc:Choice Requires="x15">
      <x15ac:absPath xmlns:x15ac="http://schemas.microsoft.com/office/spreadsheetml/2010/11/ac" url="C:\Users\javier.pinto\Desktop\Nueva carpeta\"/>
    </mc:Choice>
  </mc:AlternateContent>
  <bookViews>
    <workbookView xWindow="-105" yWindow="-45" windowWidth="20730" windowHeight="11700" tabRatio="668" firstSheet="4" activeTab="4"/>
  </bookViews>
  <sheets>
    <sheet name="ACOGIMIENTO INSTITUCIONAL" sheetId="3" state="hidden" r:id="rId1"/>
    <sheet name="Hoja1" sheetId="12" state="hidden" r:id="rId2"/>
    <sheet name="APOYO Y CUSTODIA FAMILIAR " sheetId="15" state="hidden" r:id="rId3"/>
    <sheet name="ETI" sheetId="14" state="hidden" r:id="rId4"/>
    <sheet name="DIURNO" sheetId="26" r:id="rId5"/>
    <sheet name="DIURNO_PONDERACION " sheetId="28" r:id="rId6"/>
  </sheets>
  <externalReferences>
    <externalReference r:id="rId7"/>
  </externalReferences>
  <definedNames>
    <definedName name="AÑOS">[1]Hoja2!$R$1:$R$12</definedName>
    <definedName name="_xlnm.Print_Area" localSheetId="2">'APOYO Y CUSTODIA FAMILIAR '!$A$1:$Z$174</definedName>
    <definedName name="BONO">[1]Hoja2!$L$1:$L$2</definedName>
    <definedName name="BONOF">[1]Hoja2!$AI$1:$AI$2</definedName>
    <definedName name="BONOS">Hoja1!$G$1:$G$3</definedName>
    <definedName name="CIVIL">Hoja1!$C$1:$C$6</definedName>
    <definedName name="Consulta_desde_MIESPRUEBACLOUD" localSheetId="5" hidden="1">'DIURNO_PONDERACION '!$A$1:$I$228</definedName>
    <definedName name="CUÁNTOS">[1]Hoja2!$W$1:$W$16</definedName>
    <definedName name="DAYS">Hoja1!$N$1:$N$7</definedName>
    <definedName name="DIAS">[1]Hoja2!$X$1:$X$7</definedName>
    <definedName name="DINERO">Hoja1!$P$1:$P$6</definedName>
    <definedName name="DISCAPACIDAD">Hoja1!$R$1:$R$6</definedName>
    <definedName name="ESTADO">[1]Hoja2!$I$1:$I$6</definedName>
    <definedName name="ETNIA">[1]Hoja2!$J$1:$J$6</definedName>
    <definedName name="FAMILY">Hoja1!$Q$1:$Q$21</definedName>
    <definedName name="GENDER">Hoja1!$B$1:$B$3</definedName>
    <definedName name="GENERO">[1]Hoja2!$G$1:$G$3</definedName>
    <definedName name="HORAS">[1]Hoja2!$Y$1:$Y$11</definedName>
    <definedName name="HOURS">Hoja1!$O$1:$O$3</definedName>
    <definedName name="INGRESOS">Hoja1!$P$1:$P$6</definedName>
    <definedName name="LEER">[1]Hoja2!$Q$1:$Q$2</definedName>
    <definedName name="LISTA">[1]Hoja2!$M$1:$M$3</definedName>
    <definedName name="LONELINESS">Hoja1!$L$1:$L$2</definedName>
    <definedName name="LUGAR">Hoja1!$K$1:$K$14</definedName>
    <definedName name="MENDICIDAD">[1]Hoja2!$V$1:$V$2</definedName>
    <definedName name="MESES">[1]Hoja2!$T$1:$T$6</definedName>
    <definedName name="MIEMBROS">[1]Hoja2!$AE$1:$AE$21</definedName>
    <definedName name="NACIONALIDAD">[1]Hoja2!$K$1:$K$2</definedName>
    <definedName name="NATIONALITY">Hoja1!$E$1:$E$2</definedName>
    <definedName name="NIVEL">Hoja1!$I$1:$I$12</definedName>
    <definedName name="PERSONS">Hoja1!$M$1:$M$16</definedName>
    <definedName name="PLACE">Hoja1!$K$1:$K$13</definedName>
    <definedName name="POSESIÓN">Hoja1!$U$1:$U$8</definedName>
    <definedName name="PROVINCES">Hoja1!$H$1:$H$24</definedName>
    <definedName name="PROVINCIAS">[1]Hoja2!$N$1:$N$24</definedName>
    <definedName name="RACE">Hoja1!$D$1:$D$6</definedName>
    <definedName name="SEXO">Hoja1!$S$1:$S$2</definedName>
    <definedName name="SINO">Hoja1!$F$1:$F$2</definedName>
    <definedName name="TIEMPO">Hoja1!$J$1:$J$6</definedName>
    <definedName name="TIME">Hoja1!$J$1:$J$8</definedName>
    <definedName name="TIPO">[1]Hoja2!$AL$1:$AL$6</definedName>
    <definedName name="VIVIENDA">Hoja1!$T$1:$T$8</definedName>
    <definedName name="ZONA">Hoja1!$A$1:$A$9</definedName>
    <definedName name="ZONAS">[1]Hoja2!$A$1:$A$9</definedName>
  </definedNames>
  <calcPr calcId="152511"/>
  <extLst>
    <ext xmlns:mx="http://schemas.microsoft.com/office/mac/excel/2008/main" uri="http://schemas.microsoft.com/office/mac/excel/2008/main">
      <mx:ArchID Flags="2"/>
    </ext>
  </extLst>
</workbook>
</file>

<file path=xl/calcChain.xml><?xml version="1.0" encoding="utf-8"?>
<calcChain xmlns="http://schemas.openxmlformats.org/spreadsheetml/2006/main">
  <c r="AC65" i="3" l="1"/>
  <c r="AC68" i="3"/>
  <c r="AC71" i="3"/>
  <c r="AC74" i="3"/>
  <c r="AC77" i="3"/>
  <c r="AC79" i="3"/>
  <c r="AC81" i="3"/>
  <c r="AC83" i="3"/>
  <c r="AC86" i="3"/>
  <c r="AC89" i="3"/>
  <c r="AC92" i="3"/>
  <c r="AC95" i="3"/>
  <c r="AC98" i="3"/>
  <c r="AC102" i="3"/>
  <c r="AC106" i="3"/>
  <c r="AC109" i="3"/>
  <c r="AC112" i="3"/>
  <c r="AC115" i="3"/>
  <c r="AC118" i="3"/>
  <c r="AC123" i="3"/>
  <c r="AC126" i="3"/>
  <c r="AC129" i="3"/>
  <c r="AC130" i="3"/>
  <c r="AC131" i="3"/>
  <c r="AC134" i="3"/>
  <c r="AC137" i="3"/>
  <c r="AC138" i="3"/>
  <c r="AC139" i="3"/>
  <c r="AC142" i="3"/>
  <c r="AC145" i="3"/>
  <c r="AC148" i="3"/>
  <c r="AC149" i="3"/>
  <c r="AC150" i="3"/>
  <c r="AC153" i="3"/>
  <c r="AC156" i="3"/>
  <c r="AC157" i="3"/>
  <c r="AC158" i="3"/>
  <c r="AC161" i="3"/>
  <c r="AC164" i="3"/>
  <c r="AC167" i="3"/>
  <c r="AC168" i="3"/>
  <c r="AC169" i="3"/>
  <c r="AC172" i="3"/>
  <c r="AC175" i="3"/>
  <c r="AC180" i="3"/>
  <c r="AC182" i="3"/>
  <c r="AC184" i="3"/>
  <c r="AC186" i="3"/>
  <c r="AC192" i="3"/>
  <c r="AC194" i="3"/>
  <c r="AC195" i="3"/>
  <c r="AC196" i="3"/>
  <c r="AC197" i="3"/>
  <c r="AC198" i="3"/>
  <c r="AC199" i="3"/>
  <c r="AC200" i="3"/>
  <c r="AC201" i="3"/>
  <c r="AC203" i="3"/>
  <c r="AC206" i="3"/>
  <c r="AC207" i="3"/>
  <c r="AC208" i="3"/>
  <c r="AC211" i="3"/>
  <c r="AC215" i="3"/>
  <c r="AC216" i="3"/>
  <c r="AC217" i="3"/>
  <c r="AC218" i="3"/>
  <c r="AC219" i="3"/>
  <c r="AC220" i="3"/>
  <c r="AC222" i="3"/>
  <c r="AC224" i="3"/>
  <c r="AC227" i="3"/>
  <c r="AC228" i="3"/>
  <c r="AC229" i="3"/>
  <c r="AC230" i="3"/>
  <c r="AC231" i="3"/>
  <c r="AC232" i="3"/>
  <c r="AC233" i="3"/>
  <c r="AC235" i="3"/>
  <c r="AC236" i="3"/>
  <c r="AC237" i="3"/>
  <c r="AC240" i="3"/>
  <c r="AC243" i="3"/>
  <c r="AC246" i="3"/>
  <c r="AC247" i="3"/>
  <c r="AC248" i="3"/>
  <c r="AC249" i="3"/>
  <c r="AC250" i="3"/>
  <c r="AC251" i="3"/>
  <c r="AC254" i="3"/>
  <c r="AC255" i="3"/>
  <c r="AC256" i="3"/>
  <c r="AC257" i="3"/>
  <c r="AC258" i="3"/>
  <c r="AC262" i="3"/>
  <c r="AC264" i="3"/>
  <c r="AC266" i="3"/>
  <c r="AC269" i="3"/>
  <c r="AB269" i="3"/>
  <c r="AB266" i="3"/>
  <c r="AB264" i="3"/>
  <c r="AB262" i="3"/>
  <c r="AB190" i="3"/>
  <c r="AB178" i="3"/>
  <c r="AB121" i="3"/>
  <c r="AB118" i="3"/>
  <c r="AB104" i="3" s="1"/>
  <c r="AB63" i="3"/>
  <c r="AA119" i="15"/>
  <c r="AA122" i="15"/>
  <c r="AA124" i="15"/>
  <c r="AA43" i="15"/>
  <c r="AA45" i="15"/>
  <c r="AA48" i="15"/>
  <c r="AA50" i="15"/>
  <c r="AA52" i="15"/>
  <c r="AA54" i="15"/>
  <c r="AA58" i="15"/>
  <c r="AA60" i="15"/>
  <c r="AA62" i="15"/>
  <c r="AA64" i="15"/>
  <c r="AA68" i="15"/>
  <c r="AA71" i="15"/>
  <c r="AA72" i="15"/>
  <c r="AA73" i="15"/>
  <c r="AA74" i="15"/>
  <c r="AA77" i="15"/>
  <c r="AA80" i="15"/>
  <c r="AA81" i="15"/>
  <c r="AA82" i="15"/>
  <c r="AA83" i="15"/>
  <c r="AA84" i="15"/>
  <c r="AA87" i="15"/>
  <c r="AA90" i="15"/>
  <c r="AA91" i="15"/>
  <c r="AA92" i="15"/>
  <c r="AA93" i="15"/>
  <c r="AA94" i="15"/>
  <c r="AA96" i="15"/>
  <c r="AA98" i="15"/>
  <c r="AA99" i="15"/>
  <c r="AA100" i="15"/>
  <c r="AA101" i="15"/>
  <c r="AA104" i="15"/>
  <c r="AA106" i="15"/>
  <c r="AA107" i="15"/>
  <c r="AA108" i="15"/>
  <c r="AA109" i="15"/>
  <c r="AA112" i="15"/>
  <c r="AA113" i="15"/>
  <c r="AA114" i="15"/>
  <c r="AA115" i="15"/>
  <c r="AA128" i="15"/>
  <c r="AA129" i="15"/>
  <c r="AA130" i="15"/>
  <c r="AA133" i="15"/>
  <c r="AA134" i="15"/>
  <c r="AA135" i="15"/>
  <c r="AA136" i="15"/>
  <c r="AA138" i="15"/>
  <c r="AA139" i="15"/>
  <c r="AA140" i="15"/>
  <c r="AA143" i="15"/>
  <c r="AA146" i="15"/>
  <c r="AA147" i="15"/>
  <c r="AA148" i="15"/>
  <c r="AA149" i="15"/>
  <c r="AA150" i="15"/>
  <c r="AA151" i="15"/>
  <c r="AA152" i="15"/>
  <c r="AC47" i="15"/>
  <c r="AA56" i="14"/>
  <c r="AA59" i="14"/>
  <c r="AA62" i="14"/>
  <c r="AA68" i="14"/>
  <c r="AA71" i="14"/>
  <c r="AA74" i="14"/>
  <c r="AA80" i="14"/>
  <c r="AA83" i="14"/>
  <c r="AA86" i="14"/>
  <c r="AA94" i="14"/>
  <c r="AA97" i="14"/>
  <c r="AA100" i="14"/>
  <c r="AA103" i="14"/>
  <c r="AA106" i="14"/>
  <c r="AA108" i="14"/>
  <c r="AA110" i="14"/>
  <c r="AA114" i="14"/>
  <c r="AA116" i="14"/>
  <c r="AA118" i="14"/>
  <c r="AA122" i="14"/>
  <c r="AA124" i="14"/>
  <c r="AA126" i="14"/>
  <c r="AA130" i="14"/>
  <c r="AA132" i="14"/>
  <c r="AA134" i="14"/>
  <c r="AA138" i="14"/>
  <c r="AA140" i="14"/>
  <c r="AA142" i="14"/>
  <c r="AA145" i="14"/>
  <c r="AA147" i="14"/>
  <c r="AA149" i="14"/>
  <c r="AA155" i="14"/>
  <c r="AA166" i="14"/>
  <c r="AA169" i="14"/>
  <c r="AA172" i="14"/>
  <c r="AA174" i="14"/>
  <c r="AA176" i="14"/>
  <c r="AA181" i="14"/>
  <c r="AA185" i="14"/>
  <c r="AA189" i="14"/>
  <c r="AA191" i="14"/>
  <c r="AA193" i="14"/>
  <c r="AA195" i="14"/>
  <c r="AA201" i="14"/>
  <c r="AA153" i="15" l="1"/>
  <c r="AA212" i="14"/>
  <c r="AB62" i="3"/>
  <c r="AE117" i="15"/>
  <c r="AE153" i="15" s="1"/>
  <c r="AC271" i="3"/>
</calcChain>
</file>

<file path=xl/connections.xml><?xml version="1.0" encoding="utf-8"?>
<connections xmlns="http://schemas.openxmlformats.org/spreadsheetml/2006/main">
  <connection id="1" name="Consulta desde MIESPRUEBACLOUD" type="1" refreshedVersion="6" background="1" saveData="1">
    <dbPr connection="DSN=MIESPRUEBACLOUD;Description=MIESPRUEBACLOUD;UID=Nancy.MendezY;APP=Microsoft Office;WSID=PCPC0530-PC;DATABASE=master" command="use miesencuesta;_x000d__x000a_select e.id_encuestas,e.id_estructuras_preguntas, e.nombres_estructuraspreguntas,p.id_preguntas,p.nombre_preguntas,p.num_preguntas,p.literal_preguntas,o.id_opciones,o.nombre_opciones_x000a_from mies.opciones o_x000a_join mies.preguntas p on p.id_preguntas = o.id_preguntas and p.id_estructuras_preguntas = o.id_estructuras_preguntas and p.id_encuestas = o.id_encuestas_x000a_join mies.estructuras_preguntas e  on e.id_estructuras_preguntas = p.id_estructuras_preguntas and e.id_encuestas = p.id_encuestas_x000a_join mies.estructura_modalidad m on e.id_estructuras_preguntas = m.id_estructuras_preguntas and e.id_encuestas = m.id_encuestas_x000a_where o.id_encuestas = 73_x000a_and m.cod_servicios = '2'_x000a_and m.cod_modalidades = '3'_x000a_order by p.num_preguntas_x000a_"/>
  </connection>
</connections>
</file>

<file path=xl/sharedStrings.xml><?xml version="1.0" encoding="utf-8"?>
<sst xmlns="http://schemas.openxmlformats.org/spreadsheetml/2006/main" count="2082" uniqueCount="826">
  <si>
    <t xml:space="preserve">a) Extintores vigentes.
</t>
  </si>
  <si>
    <t xml:space="preserve">Fecha: </t>
  </si>
  <si>
    <t xml:space="preserve">Correo: </t>
  </si>
  <si>
    <t xml:space="preserve">Hora Fin: </t>
  </si>
  <si>
    <t>b) Cerramiento.</t>
  </si>
  <si>
    <t>b) Lavable</t>
  </si>
  <si>
    <t>c) Buen estado</t>
  </si>
  <si>
    <t>b) Pueden ser abiertas con una sola mano.</t>
  </si>
  <si>
    <t xml:space="preserve">c) De fácil manejo </t>
  </si>
  <si>
    <t xml:space="preserve">a) Limpia
</t>
  </si>
  <si>
    <t>b) Con buena iluminación</t>
  </si>
  <si>
    <t>c) Ventilación natural</t>
  </si>
  <si>
    <t>d) Ordenado</t>
  </si>
  <si>
    <t>e) Sin humedad</t>
  </si>
  <si>
    <t>La unidad de atención cuenta con permiso de funcionamiento de bomberos.</t>
  </si>
  <si>
    <t xml:space="preserve">a) Amplios y seguros que permitan el desarrollo de actividades y recreación.
</t>
  </si>
  <si>
    <t>La unidad cuenta con 1 cuidador por cada 35 personas adultas mayores para los 5 días a la semana.</t>
  </si>
  <si>
    <t>FICHA DE EVALUACIÓN DE CALIDAD PARA SERVICIOS GERONTOLÓGICOS DE ATENCIÓN DIURNA</t>
  </si>
  <si>
    <t>b) Manejo de desechos</t>
  </si>
  <si>
    <t>c) Abastecimiento de agua potable.</t>
  </si>
  <si>
    <t>d) Control de plagas</t>
  </si>
  <si>
    <t>La unidad de atención se observa en forma general:</t>
  </si>
  <si>
    <t>La unidad de atención cuenta con permiso de funcionamiento vigente otorgado por el MIES.</t>
  </si>
  <si>
    <t>SUBSECRETARÍA DE GESTIÓN INTERGENERACIONAL</t>
  </si>
  <si>
    <t>DIRECCIÓN DE POBLACIÓN ADULTA MAYOR</t>
  </si>
  <si>
    <t>c) Gestiona espacios para los encuentros /virtuales con niñas, niños y/o adolescentes, las familias y comunidad.</t>
  </si>
  <si>
    <t>c.) Realiza visitas domiciliarias / reuniones virtuales a las familias de las niñas, niños y adolescentes en trabajo infantil</t>
  </si>
  <si>
    <t xml:space="preserve">Código de la unidad </t>
  </si>
  <si>
    <t xml:space="preserve">Nombre de la organización </t>
  </si>
  <si>
    <t xml:space="preserve">Total general </t>
  </si>
  <si>
    <t>Versión: 1.0</t>
  </si>
  <si>
    <t>OBSERVACIONES:</t>
  </si>
  <si>
    <t xml:space="preserve">DATOS GENERALES DE LEVANTAMIENTO DE INFORMACIÓN </t>
  </si>
  <si>
    <t>&gt;= 95%</t>
  </si>
  <si>
    <t>&gt; 80 &lt; 95%</t>
  </si>
  <si>
    <t>&lt;= 80%</t>
  </si>
  <si>
    <t>Cobertura SIIMIES</t>
  </si>
  <si>
    <t>Presentes/atendidos</t>
  </si>
  <si>
    <t xml:space="preserve">NO </t>
  </si>
  <si>
    <t>Modalidad</t>
  </si>
  <si>
    <t>4. ¿Los niños, niñas y adolescentes usuarios de la unidad, cuentan con las medidas de protección, para su atención?</t>
  </si>
  <si>
    <t>3. ¿La unidad de atención aplicó los lineamientos para el ingreso de usuarios de apoyo y custodia en el marco de la emergencia sanitaria (COVID)?</t>
  </si>
  <si>
    <t xml:space="preserve">INGRESO AL PROGRAMA </t>
  </si>
  <si>
    <t>matriz de información.</t>
  </si>
  <si>
    <t>para custodia se</t>
  </si>
  <si>
    <t>2. Los usuarios del programa cuentan con una ficha de pre registro?</t>
  </si>
  <si>
    <t>1. Los usuarios del programa cuentan con investigaciones realizadas</t>
  </si>
  <si>
    <t xml:space="preserve">ETAPA DE INVESTIGACIÓN Y ANÁLISIS PREVIO </t>
  </si>
  <si>
    <t xml:space="preserve">ATENCIÓN INTEGRAL AL NIÑO, NIÑA Y ADOLESCENTE / FAMILIA </t>
  </si>
  <si>
    <t>Ponderación</t>
  </si>
  <si>
    <t>e) otras instituciones:</t>
  </si>
  <si>
    <t>c) Públicos sin fondos MIES</t>
  </si>
  <si>
    <t>b) Privados</t>
  </si>
  <si>
    <t xml:space="preserve">a) Convenio </t>
  </si>
  <si>
    <t>3. PRESTACIÓN DE SERVICIOS</t>
  </si>
  <si>
    <t>Cargo:</t>
  </si>
  <si>
    <t xml:space="preserve">Nacional </t>
  </si>
  <si>
    <t xml:space="preserve">Zonal </t>
  </si>
  <si>
    <t xml:space="preserve">Distrital </t>
  </si>
  <si>
    <t xml:space="preserve">Cargo: </t>
  </si>
  <si>
    <t>Nombre del evaluador:</t>
  </si>
  <si>
    <t xml:space="preserve"> DATOS GENERALES DE LEVANTAMIENTO DE INFORMACIÓN</t>
  </si>
  <si>
    <t>FICHA DE EVALUACIÓN DE LA CALIDAD PARA EL SERVICIO DE APOYO FAMILIAR Y CUSTODIA FAMILIAR</t>
  </si>
  <si>
    <t>EXTRAMURAL</t>
  </si>
  <si>
    <t>47. ¿La unidad de atención, a ejecutado al menos un simulacros de evacuación al año?</t>
  </si>
  <si>
    <t xml:space="preserve">              </t>
  </si>
  <si>
    <t xml:space="preserve">b.) Realiza seguimientos o patrocinios al 100% de los casos de la unidad. </t>
  </si>
  <si>
    <t xml:space="preserve">c.) Realiza demandas o comparecencias  presentadas ante los organismos judiciales </t>
  </si>
  <si>
    <t xml:space="preserve">d.) Realiza reuniones para análisis de casos </t>
  </si>
  <si>
    <t>a) Derechos y Prevención de violencia en Niños Niñas, Adolescentes y familias.</t>
  </si>
  <si>
    <t xml:space="preserve">c.) La gestión del abogado/abogada permite que los niños, niñas y adolescentes obtengan su inserción familiar o declaratoria de adoptabilidad. (Considerar que al menos el 50% de los y  las niños, niñas y adolescentes deben estar en un proceso de reinserción familiar o de declaratoria de adoptabilidad). </t>
  </si>
  <si>
    <t>a) Planifica semanalmente las visitas o reuniones virtuales, así como la hoja de ruta.</t>
  </si>
  <si>
    <t>26. ¿El equipo técnico de la Unidad de Atención asiste a las capacitaciones / virtuales  convocadas por el MIES?</t>
  </si>
  <si>
    <t>b.) Mantiene los expedientes con informes actualizados.</t>
  </si>
  <si>
    <t>16. El Psicólogo/a de la unidad de atención cumple con las siguientes funciones</t>
  </si>
  <si>
    <t xml:space="preserve">15. ¿La unidad de atención cuenta con Psicóloga/o que cumple con el perfil profesional en psicología clínica o terapia familiar ? </t>
  </si>
  <si>
    <t>e.) Acompañamiento a familias y manejo de grupos.</t>
  </si>
  <si>
    <t xml:space="preserve">d.) Investigación social familiar </t>
  </si>
  <si>
    <t xml:space="preserve">14. El Trabajador/a Social de la unidad de atención, cumple con las siguientes funciones: </t>
  </si>
  <si>
    <t xml:space="preserve">13. ¿La unidad de atención, cuenta con Trabajador/a Social, con título de tercer o cuarto nivel ? </t>
  </si>
  <si>
    <t>d.) Realiza la planificación con el equipo técnico</t>
  </si>
  <si>
    <t>c.) Elabora informes de su gestión</t>
  </si>
  <si>
    <t>b.) Direcciona, supervisa y acompaña a las familias</t>
  </si>
  <si>
    <t>a.) Planifica, dirige, monitorea y coordina con instituciones públicas y privadas la para atención integral de las niñas, niños y adolescentes</t>
  </si>
  <si>
    <t xml:space="preserve">12. El coordinador/a de la unidad de atención cumple con las siguientes funciones: </t>
  </si>
  <si>
    <t>11. ¿La unidad de atención cuenta con un/a coordinador/a que cumple con el perfil profesional en Psicología, Trabajo Social,  Ciencias Sociales, Derecho, Sociología, Antropología o afines?</t>
  </si>
  <si>
    <t>DE LOS EQUIPOS TÉCNICOS ESPECIALIZADOS</t>
  </si>
  <si>
    <t>10. ¿Los usuarios del programa cuentan con un plan de seguimiento( post reinserción -custodia)?.</t>
  </si>
  <si>
    <t>9. ¿Los usuarios del programa han mantenido reuniones con el equipo técnico trimestralmente?</t>
  </si>
  <si>
    <t>8.  ¿Del total de proyectos globales de familia cuántos están actualizados ?</t>
  </si>
  <si>
    <t>instruí bonos, ayuda de apoyo familiar otros, femicidio.</t>
  </si>
  <si>
    <t xml:space="preserve">7. ¿Del total de familias atendidas en el servicio, cuántas están incluidas en los programas económicos del Estado? </t>
  </si>
  <si>
    <t xml:space="preserve">EJECUCIÓN DEL PROGRAMA </t>
  </si>
  <si>
    <t>6. ¿Los usuarios de la Unidad de Atención, cuentan con  las fichas de factores  protectores y de riesgo ?</t>
  </si>
  <si>
    <t>5. ¿Los usuarios del servicio están inscritos en CDI / Centros educativos?</t>
  </si>
  <si>
    <t>26. La unidad de atención, cuenta con:</t>
  </si>
  <si>
    <t>b) Espacios adecuados para reuniones y/o talleres</t>
  </si>
  <si>
    <t xml:space="preserve">a) Espacios de trabajo social que garantice la privacidad y atención individualizada </t>
  </si>
  <si>
    <t>25. El área técnico administrativa cuenta con:</t>
  </si>
  <si>
    <t>24. ¿La unidad de atención, cuenta con permiso de funcionamiento  vigente emitido por el MIES?</t>
  </si>
  <si>
    <t>23. ¿La unidad de atención mantiene los expedientes debidamente organizados cronológicamente y con toda la documentación?</t>
  </si>
  <si>
    <t>22. ¿ La unidad de atención se encuentra registrada en el SIIMIES?</t>
  </si>
  <si>
    <t>DE LA ADMINISTRACIÓN Y GESTIÓN</t>
  </si>
  <si>
    <t>d.) Velar para que los usuarios cuenten con los insumos necesarios</t>
  </si>
  <si>
    <t xml:space="preserve">c.) Coordinar con el personal del MIES para la ejecución de recursos para la prestación del programa </t>
  </si>
  <si>
    <t>b.) Entregar oportunamente la información sobre la ejecución del convenio.</t>
  </si>
  <si>
    <t>a.) Administrar los ingresos y gastos para la ejecución del programa conforme al instructivo.</t>
  </si>
  <si>
    <t xml:space="preserve">21. ¿La unidad de atención cuenta con asistente administrativo? </t>
  </si>
  <si>
    <t xml:space="preserve">a.) Asesorar legalmente al equipo técnico y a la familia en los casos que requiera </t>
  </si>
  <si>
    <t xml:space="preserve">20.  El Abogado/a de la unidad de atención cumple con las siguientes funciones: </t>
  </si>
  <si>
    <t xml:space="preserve">19. ¿La unidad de atención cuenta con Abogado/a con título profesional? </t>
  </si>
  <si>
    <t xml:space="preserve">d.) Número de reuniones para análisis de casos </t>
  </si>
  <si>
    <t xml:space="preserve">c.) Realiza actividades de prevención dentro de la familia nuclear junto con la comunidad  </t>
  </si>
  <si>
    <t>b.) Apoyo y orientación sobre desarrollo de niños, Niñas y adolescentes y sus familias.</t>
  </si>
  <si>
    <t xml:space="preserve">a.) Mapeo de actores y redes de apoyo </t>
  </si>
  <si>
    <t>18. El facilitador familiar cumple con las siguientes funciones:</t>
  </si>
  <si>
    <t xml:space="preserve">17. ¿La unidad de atención, cuenta con facilitador/a familiar y comunitario, con título en Trabajo Social, psicología, psicopedagogía, sociología?
</t>
  </si>
  <si>
    <t xml:space="preserve">f.) Número de reuniones para análisis de casos </t>
  </si>
  <si>
    <t>e .) Capacitación y acompañamiento a los procesos familiares / manejo de grupos.</t>
  </si>
  <si>
    <t>c.) Intervención en crisis con los niños, niñas y adolescentes y sus familias .</t>
  </si>
  <si>
    <t>1. ¿La Unidad de Atención cuenta con ficha de identificación  de las niñas, niños y adolescentes en Trabajo Infantil peligroso, y/o ficha de análisis de Vulnerabilidades y Referenciación y Trabajo Infantil (TAF)  de la población atendida?</t>
  </si>
  <si>
    <t>IDENTIFICACIÓN</t>
  </si>
  <si>
    <t>REQUISITOS DE CALIDAD</t>
  </si>
  <si>
    <t>Mulato</t>
  </si>
  <si>
    <t>Afro ecuatoriano/a</t>
  </si>
  <si>
    <t>A qué grupo étnico pertenece</t>
  </si>
  <si>
    <t>15 a 17 años</t>
  </si>
  <si>
    <t>5 a 14 años</t>
  </si>
  <si>
    <t>Total</t>
  </si>
  <si>
    <t>Niñas, niños y adolescentes sin Discapacidad</t>
  </si>
  <si>
    <t>Niñas, niños y adolescentes con Discapacidad</t>
  </si>
  <si>
    <t>¿Cuántos niñas, niños y adolescentes en trabajo infantil, se atienden por grupo de edad?</t>
  </si>
  <si>
    <t>POBLACIÓN OBJETIVO</t>
  </si>
  <si>
    <t>d) Otras instituciones  públicas</t>
  </si>
  <si>
    <t>b) Tipo</t>
  </si>
  <si>
    <t>c) Directos</t>
  </si>
  <si>
    <t>b) Por Convenio</t>
  </si>
  <si>
    <t>a) Privados</t>
  </si>
  <si>
    <t>a) Prestación Servicios</t>
  </si>
  <si>
    <t>PRESTACIÓN DE SERVICIOS</t>
  </si>
  <si>
    <t>Profesión:</t>
  </si>
  <si>
    <t>Nombres del coordinador/a de la unidad de atención:</t>
  </si>
  <si>
    <t>Código SIMIIES:</t>
  </si>
  <si>
    <t>Cobertura de la unidad de atención:</t>
  </si>
  <si>
    <t>Referencia de ubicación</t>
  </si>
  <si>
    <t>Dirección de la unidad de atención</t>
  </si>
  <si>
    <t>Nombre de la unidad de atención</t>
  </si>
  <si>
    <t>DATOS DE LA UNIDAD DE ATENCIÓN</t>
  </si>
  <si>
    <t>Teléfono celular:</t>
  </si>
  <si>
    <t>Cédula de identidad:</t>
  </si>
  <si>
    <t xml:space="preserve"> DATOS REPRESENTANTE LEGAL DE LA ENTIDAD COOPERANTE</t>
  </si>
  <si>
    <t>Cobertura de atención de la entidad cooperante:</t>
  </si>
  <si>
    <t>Fecha de creación de la entidad cooperante:</t>
  </si>
  <si>
    <t>DATOS DE LA ENTIDAD COOPERANTE</t>
  </si>
  <si>
    <t>FICHA DE EVALUACIÓN DE LA CALIDAD PARA  EL SERVICIO DE ERRADICACIÓN DE TRABAJO INFANTIL (EXTRAMURALES)</t>
  </si>
  <si>
    <t>DIRECCIÓN DE PREVENCIÓN DE VULNERABILIDAD DE DERECHOS</t>
  </si>
  <si>
    <t>MINISTERIO DE INCLUSIÓN ECONÓMICA Y SOCIAL</t>
  </si>
  <si>
    <t>ETI</t>
  </si>
  <si>
    <t>Nombre del responsable de la unidad de atención con quién se levantó la información :</t>
  </si>
  <si>
    <t xml:space="preserve">e) Ventilador </t>
  </si>
  <si>
    <t xml:space="preserve">e) Batería Sanitaria </t>
  </si>
  <si>
    <t>29. La unidad de atención cuenta con los siguientes servicios funcionando:</t>
  </si>
  <si>
    <t>28. ¿La unidad de atención cuenta con instalaciones eléctricas adecuadas?  (canaletas, sin cables sueltos, protectores de interruptores, etc.)</t>
  </si>
  <si>
    <t>27. La unidad de atención, realiza capacitación en:</t>
  </si>
  <si>
    <t>e) Señalización</t>
  </si>
  <si>
    <t>11. ¿La Unidad de Atención cuenta con Planes de Seguimiento de aquellas niñas, niños y/o adolescentes que se encuentren en la etapa de desvinculación, es decir, a partir del décimo tercer (13) mes de atención?</t>
  </si>
  <si>
    <t>COMPONENTE 6: DESVINCULACIÓN DEL TRABAJO INFANTIL</t>
  </si>
  <si>
    <t>10. ¿La Unidad de Atención cuenta con actas de reuniones de las coordinaciones intersectoriales realizadas?</t>
  </si>
  <si>
    <t>COMPONENTE 5: COORDINACIÓN INTERSECTORIAL</t>
  </si>
  <si>
    <t>9. ¿La Unidad de Atención cuenta con la revisión y reprogramación de las propuestas de atención integral para las niñas, niños y/ adolescentes y la propuesta de intervención con la familia?</t>
  </si>
  <si>
    <t>COMPONENTE 4: SEGUIMIENTO Y EVALUACIÓN</t>
  </si>
  <si>
    <t>8. ¿La Unidad de Atención cuenta con el respaldo de los encuentros comunitarios realizados en los territorios de intervención?</t>
  </si>
  <si>
    <t>COMPONENTE 3: INTERVENCIÓN EN LA COMUNIDAD</t>
  </si>
  <si>
    <t>7. ¿La Unidad de Atención cuenta con el respaldo de acciones realizadas con las familias de niñas, niños y/o adolescentes atendidos?</t>
  </si>
  <si>
    <t>6. ¿La Unidad de Atención cuenta con la propuesta de intervención con la familia, mismas que deben actualizarse cada 3 meses?</t>
  </si>
  <si>
    <t>COMPONENTE 2: INTERVENCIÓN CON LA FAMILIA</t>
  </si>
  <si>
    <t xml:space="preserve">5. ¿La Unidad de Atención cuenta con un mapeo de actores y servicios del territorio de intervención?   </t>
  </si>
  <si>
    <t>4. ¿La Unidad de Atención cuenta con el respaldo mensual de los encuentros y/o seguimientos tecnológicos realizados con niñas, niños y/o adolescentes atendidos?</t>
  </si>
  <si>
    <t>3. ¿La Unidad de Atención cuenta con la propuesta de atención integral de las niñas, niños y/o adolescentes atendidos, misma que debe estar actualizadas cada 3 meses?</t>
  </si>
  <si>
    <t>COMPONENTE 1: ATENCIÓN INTEGRAL A NIÑAS, NIÑOS Y ADOLESCENTES</t>
  </si>
  <si>
    <t>2. ¿ La Unidad de Atención cuenta con la ficha socioeconómica de las familias de las niñas, niños y adolescentes atendidos?</t>
  </si>
  <si>
    <t>DIAGNÓSTICO E INTERVENCIÓN</t>
  </si>
  <si>
    <t>21. ¿El/los Trabajador/es Sociales de la unidad de atención tienen título  de tercer nivel en Trabajo Social ?</t>
  </si>
  <si>
    <t>20. ¿La unidad de atención cuenta con  Trabajador/es/as  Sociales?</t>
  </si>
  <si>
    <t>b) Mantiene un expediente individual, completo y actualizado de las niñas, niños y adolescentes.</t>
  </si>
  <si>
    <t>19. El promotor/a de protección especial cumple con las siguientes funciones:</t>
  </si>
  <si>
    <t>18. ¿El promotor/a de protección especial de la Unidad de Atención es bachiller o estudiante universitario?</t>
  </si>
  <si>
    <t>17. ¿La Unidad de Atención cuenta con el promotor/a de Protección Especial?</t>
  </si>
  <si>
    <t>c) Verifica que los expedientes individuales estén completos, actualizados y cuenten con información valida y confiable.</t>
  </si>
  <si>
    <t>b) Planifica y gestiona 2 veces al año actividades de cuidado emocional del equipo.</t>
  </si>
  <si>
    <t>a) Sube y actualiza mensualmente la información de las niñas, niños y/o adolescentes en el SIIMIES.</t>
  </si>
  <si>
    <t>16. El coordinador/a cumple con las siguientes funciones:</t>
  </si>
  <si>
    <t>15. ¿El coordinador/a de la Unidad de Atención cuenta con título de tercer nivel, en carreras sociales?</t>
  </si>
  <si>
    <t>14. ¿La Unidad de Atención cuenta con un/a coordinador/a?</t>
  </si>
  <si>
    <t>GESTIÓN DE TALENTO HUMANO</t>
  </si>
  <si>
    <t>13. ¿La Unidad de Atención cuenta con Informe de cierre de caso de aquellas niñas, niños y/o adolescentes que se encuentren en el décimo octavo (18) mes de atención?. Solo en caso excepcionales, se prolongará la elaboración del informe y la atención de la niña, niño y/o adolescente hasta el vigésimo primer (21) mes, que debe estar respaldado por un informe aprobado por la autoridad de su jurisdicción del MIES.</t>
  </si>
  <si>
    <t>COMPONENTE 8: CIERRE DEL CASO</t>
  </si>
  <si>
    <t>12. ¿La Unidad de Atención cuenta con planes de post-desvinculación de aquellas niñas, niños y/o adolescentes que se encuentren en la etapa, es decir, a partir del décimo sexto (16) mes de atención?</t>
  </si>
  <si>
    <t>COMPONENTE 7: SEGUIMIENTO POST-DESVINCULACIÓN</t>
  </si>
  <si>
    <t>g) Plan de Atención Integral: propuesta de atención integral de la niña, niño y/o adolescente y, propuesta de intervención con la familia</t>
  </si>
  <si>
    <t>f) Ficha socioeconómica.</t>
  </si>
  <si>
    <t>e) Certificado de estar matriculado en el sistema educativo.</t>
  </si>
  <si>
    <t>d) Número de historia clínica y nombre del centro de salud donde la niña, niño y/o adolescente recibe atención.</t>
  </si>
  <si>
    <t>c) Cédula de ciudadanía de los padres o representante de la niña, niño o adolescente.</t>
  </si>
  <si>
    <t>b) Cédula de ciudadanía o partida de nacimiento de la niñas, niño o adolescente.</t>
  </si>
  <si>
    <t>a) Ficha de identificación de la niña, niño o adolescente en trabajo infantil.</t>
  </si>
  <si>
    <t>32. Los expedientes de las niñas, niños y adolescentes atendidos en la Unidad de Atención cuenta con:</t>
  </si>
  <si>
    <t>31. ¿La Unidad de Atención cuenta con expediente de las niñas, niños y /o adolescentes atendidos?</t>
  </si>
  <si>
    <t>30. ¿La Unidad de Atención utiliza los formatos enviados oficialmente por el MIES desde el mes de agosto de 2019?</t>
  </si>
  <si>
    <t>29. ¿La Unidad de Atención actualiza mensualmente el SIIMIES?</t>
  </si>
  <si>
    <t>GESTIÓN ADMINISTRATIVA</t>
  </si>
  <si>
    <t>28. ¿La Unidad de Atención funciona 40 hora de trabajo semanales?</t>
  </si>
  <si>
    <t>27. ¿La Unidad de Atención a través del coordinador informa en un plazo no mayor a 15 días al MIES sobre cualquier cambio del personal?</t>
  </si>
  <si>
    <t>c) Mantiene un expediente individual, completo y actualizado de las niñas, niños y adolescentes.</t>
  </si>
  <si>
    <t>b) Ejecuta procesos de intervención psicológica.</t>
  </si>
  <si>
    <t>a) Realiza planificaciones semanales y hoja de ruta de las actividades de campo o seguimiento.</t>
  </si>
  <si>
    <t>25. El psicólogo/a cumple con las siguientes funciones:</t>
  </si>
  <si>
    <t>24. ¿El psicólogo/a es clínico, educativo, social o general?</t>
  </si>
  <si>
    <t>23. ¿La Unidad de Atención cuenta con psicólogo/a?</t>
  </si>
  <si>
    <t>b.) Elabora, ejecuta y evalúa conjuntamente con la familia el Plan de Apoyo Familiar</t>
  </si>
  <si>
    <t>a.) Realiza diagnóstico socioeconómico  de cada familia de las niñas, niños y adolescentes  atendidos</t>
  </si>
  <si>
    <t xml:space="preserve">22. El/los Trabajador/es Sociales cumple con las siguientes funciones: </t>
  </si>
  <si>
    <t>44. La Entidad Cooperante capacita anualmente al personal en los siguientes temas:</t>
  </si>
  <si>
    <t>e)Cuenta con insumos de bio-seguridad (mascarillas, alcohol, etc)</t>
  </si>
  <si>
    <t>d.) Botiquín</t>
  </si>
  <si>
    <t>c.) Zona de evacuación debidamente rotulada</t>
  </si>
  <si>
    <t>b.) Salida de emergencia</t>
  </si>
  <si>
    <t>a.) Extintores</t>
  </si>
  <si>
    <t>43. La Entidad Cooperante cuenta con el equipamiento de seguridad que incluya lo siguiente:</t>
  </si>
  <si>
    <t>42. ¿La Entidad Cooperante a ejecutado en el último año al menos un simulacro de evacuación  conforme a las normas y protocolos establecidos por Gestión de Riesgos al menos dos veces al año?</t>
  </si>
  <si>
    <t>41.¿ La Entidad Cooperante cuenta con un plan de gestión de riesgo?</t>
  </si>
  <si>
    <t>40. ¿La Entidad Cooperante cuenta con material lúdico y didáctico?</t>
  </si>
  <si>
    <t>b) Archivadores</t>
  </si>
  <si>
    <t>b) Sillas</t>
  </si>
  <si>
    <t>a) Mesas de trabajo</t>
  </si>
  <si>
    <t>39. La Entidad Cooperante cuenta con mobiliario:</t>
  </si>
  <si>
    <t>c) Alcantarillado</t>
  </si>
  <si>
    <t>b) Agua potable</t>
  </si>
  <si>
    <t>a) Luz Eléctrica</t>
  </si>
  <si>
    <t>38. La Entidad Cooperante cuenta con los siguientes servicios:</t>
  </si>
  <si>
    <t>b) Impresora</t>
  </si>
  <si>
    <t>a) Computador</t>
  </si>
  <si>
    <t>37. La Entidad cooperante cuenta con:</t>
  </si>
  <si>
    <t>36. ¿La Entidad Cooperante cuenta con un espacio físico de trabajo para los técnicos contratados?</t>
  </si>
  <si>
    <t>35. ¿La Unidad de Atención gestiona espacios con instituciones públicas y privadas para las actividades con niñas, niños, adolescentes, familia y comunidad?</t>
  </si>
  <si>
    <t>GESTIÓN DE INFRAESTRUCTURA</t>
  </si>
  <si>
    <t>34. ¿La Unidad de Atención cuenta con permiso de funcionamiento?</t>
  </si>
  <si>
    <t>b) Informe anual</t>
  </si>
  <si>
    <t>a) Informe trimestral</t>
  </si>
  <si>
    <t>33. ¿La Unidad de Atención realiza informes de su gestión?</t>
  </si>
  <si>
    <t>j) Informe de cierre de caso: el expediente contendrá este documento una vez transcurrido los 18 meses de la intervención.</t>
  </si>
  <si>
    <t>i) Plan de Post-desvinculación: este plan deberá contar en el expediente una vez transcurrido 16 meses de la intervención.</t>
  </si>
  <si>
    <t>h) Plan de Seguimiento: el expediente contendrá este documento una vez transcurrido los 12 meses de la intervención.</t>
  </si>
  <si>
    <t>39.¿La unidad de atención implementa los lineamientos emitidos durante la emergencia sanitaria (COVID) para nuevos ingresos y acciones inmediatas de niños/as y adolescentes acogidos"?</t>
  </si>
  <si>
    <t>35. ¿La unidad de atención, cuenta con permiso de funcionamiento vigente emitido por el MIES?</t>
  </si>
  <si>
    <t>1. ¿Los niños, niñas y adolescentes en acogimiento institucional, cuentan con medidas de protección de acogimiento institucional?</t>
  </si>
  <si>
    <t xml:space="preserve">32. La Unidad de atención, cuenta con un abogado/a por cada 50 niños y niñas y adolescentes para impulsar los procesos.  </t>
  </si>
  <si>
    <t>b.) El abogado/a ha presentado escritos de manera permanente con relación a los casos de los niños y niñas con medida de protección de acogimiento institucional y casos de violencia sexual  (si constan escritos que no evidencian un impulso permanente, la unidad recibirá 0 puntos).</t>
  </si>
  <si>
    <t>9. ¿En la unidad de atención, se planificaron durante la emergencia actividades para los niñas y niños de 1 a 3 años  que están integrados en los CDI?( Verificar  ficha de inscripción, fotos, planificación.)</t>
  </si>
  <si>
    <t>a.) El abogado/a patrocina y realiza el impulso procesal de los casos de los niños, niñas y adolescentes (Verificar el número de niños/as y adolescentes cuyos casos tienen patrocinio e impulso procesal. Si es menos del 80% la unidad recibirá 0 puntos. Igualmente, si existen niños, niñas y adolescentes con más de un año en acogimiento institucional en relación a quienes no se ha hecho ninguna gestión de esclarecimiento legal, la unidad recibirá 0 puntos, sin importar el número de niños/as o adolescentes).</t>
  </si>
  <si>
    <t>(Si su respuesta es No, pasar a la pregunta 35)</t>
  </si>
  <si>
    <t>DIRECCIÓN DE SERVICIOS DE PROTECCIÓN ESPECIAL</t>
  </si>
  <si>
    <t>DIRECCIÓN DE SERVICIOS, PROCESOS Y CALIDAD</t>
  </si>
  <si>
    <t>(Si su respuesta es No, pasar a la pregunta 28)</t>
  </si>
  <si>
    <t>(Si su respuesta es No, pasar a la pregunta 25)</t>
  </si>
  <si>
    <t>*(Si su respuesta es No, pasar a la pregunta 23)</t>
  </si>
  <si>
    <t>Nombre persona que atendió la visita en la entidad cooperante:</t>
  </si>
  <si>
    <t>Nombre persona que visitó la entidad cooperante:</t>
  </si>
  <si>
    <t>c) Incendios</t>
  </si>
  <si>
    <t xml:space="preserve">d) Espacios para almacenamiento de alimentos  no perecibles </t>
  </si>
  <si>
    <t>e)  Espacios para implementos de aseo con sus respectivas seguridades</t>
  </si>
  <si>
    <t xml:space="preserve">f) Espacios para lavado y secado de ropa </t>
  </si>
  <si>
    <t>36. ¿La unidad de atención, cuenta con una planificación institucional actualizada?</t>
  </si>
  <si>
    <t xml:space="preserve">37. ¿La unidad de atención está al día en el ingreso de la información de las niñas, niños y adolescentes en el SIIMIES? </t>
  </si>
  <si>
    <t>38.¿La unidad de atención está al día en el envío del  "Informe de gestión mensual"?</t>
  </si>
  <si>
    <t xml:space="preserve">40. ¿La unidad de atención, cuenta con accesos para personas con discapacidad como rampas y pasamanos? </t>
  </si>
  <si>
    <t>41. El área para la atención de las niñas, niños y adolescentes cuenta con:</t>
  </si>
  <si>
    <t>42. ¿La unidad de atención, dispone de área técnico administrativa?</t>
  </si>
  <si>
    <t>43. El área técnico administrativa cuenta con:</t>
  </si>
  <si>
    <t>44. ¿La unidad de atención, dispone de un área de cocina y almacenamiento de alimentos, que cumplan las normas de seguridad e higiene?</t>
  </si>
  <si>
    <t xml:space="preserve">45. El área de cocina y almacenamiento de alimentos cuenta con :  </t>
  </si>
  <si>
    <t>46. ¿La unidad de atención, cuenta con un plan de gestión de riesgos vigente?</t>
  </si>
  <si>
    <t>48. La unidad de atención, cuenta con:</t>
  </si>
  <si>
    <t>49. La unidad de atención, realiza capacitación en:</t>
  </si>
  <si>
    <t>50. ¿La unidad de atención cuenta con instalaciones eléctricas adecuadas?  (canaletas, sin cables sueltos, protectores de interruptores, etc.)</t>
  </si>
  <si>
    <t>51. ¿Los tanques de gas se encuentran colocados en el exterior con seguridades?</t>
  </si>
  <si>
    <t>52. La unidad de atención, cuenta con una edificación que cumpla con las siguientes características:</t>
  </si>
  <si>
    <t>53. La unidad de atención cuenta con los siguientes servicios funcionando:</t>
  </si>
  <si>
    <t>54.</t>
  </si>
  <si>
    <t>56.</t>
  </si>
  <si>
    <t>Nombre del  Técnico Evaluador/a:</t>
  </si>
  <si>
    <t>Nombre del responsable de la unidad de atención con quién se levantó la información:</t>
  </si>
  <si>
    <t xml:space="preserve">lineamiento </t>
  </si>
  <si>
    <t>i forma virtual</t>
  </si>
  <si>
    <t>¿Los niños, niñas o adolescentes reciben capacitación sobre la emergencia sanitaria (COVID), durante el último período?</t>
  </si>
  <si>
    <t>17. ¿Las niñas, niños y adolescentes con referente familiar en acogimiento institucional por más de tres meses cuentan con el Proyecto Global de Familia ?</t>
  </si>
  <si>
    <t>18.¿Del total de Proyecto Global de Familia (PGF), cuantos están actualizados?</t>
  </si>
  <si>
    <t>19. ¿La unidad de atención, realiza visitas domiciliarias / virtuales?</t>
  </si>
  <si>
    <t>20. ¿La unidad de atención cuenta con un/a coordinador/a exclusivo de la unidad?</t>
  </si>
  <si>
    <t>21. ¿El coordinador/a cumple con el perfil profesional en Psicología, Trabajo Social,  Ciencias Sociales, Derecho, Sociología, Antropología o afines?</t>
  </si>
  <si>
    <t xml:space="preserve">22. El coordinador/a de la unidad de atención cumple con las siguientes funciones: </t>
  </si>
  <si>
    <t xml:space="preserve">23. ¿La unidad de atención, cuenta con Trabajador/a Social por cada 36 niñas, niños o adolescentes? </t>
  </si>
  <si>
    <t xml:space="preserve">24. El Trabajador/a Social de la unidad de atención, cumple con las siguientes funciones: </t>
  </si>
  <si>
    <t xml:space="preserve">25. ¿La unidad de atención cuenta con Psicóloga/o por cada 36 niñas, niños o adolescentes? </t>
  </si>
  <si>
    <t>26. ¿El psicólogo/a cumple con el perfil profesional en psicología clínica o infantil?</t>
  </si>
  <si>
    <t xml:space="preserve">27. El Psicólogo/a de la unidad de atención cumple con las siguientes funciones: </t>
  </si>
  <si>
    <t xml:space="preserve">28. ¿La unidad de atención, cuenta con 12 tutores por cada 36 niñas, niños o adolescentes? </t>
  </si>
  <si>
    <t xml:space="preserve">29. El Tutor de la unidad de atención cumple con las siguientes funciones: </t>
  </si>
  <si>
    <t xml:space="preserve">30. ¿Con cuántos auxiliares de cocina cuenta la unidad de atención? </t>
  </si>
  <si>
    <t xml:space="preserve">31. ¿Con cuántos auxiliares de limpieza cuenta la unidad de atención? </t>
  </si>
  <si>
    <t xml:space="preserve">33. ¿La unidad de atención, cuenta con 1 facilitador familiar y comunitario por cada 36 niñas, niños o adolescentes? </t>
  </si>
  <si>
    <t xml:space="preserve">34. El Facilitador/a de la unidad de atención, cumple con las siguientes funciones: </t>
  </si>
  <si>
    <t>55.</t>
  </si>
  <si>
    <t>g) Espacios que permiten facilitar encuentros entre NNA y sus familias para el fortalecimiento de los vínculos afectivos.</t>
  </si>
  <si>
    <t>h) Espacios verdes</t>
  </si>
  <si>
    <t xml:space="preserve">b) Espacios de trabajo social que garantice la privacidad y atención individualizada </t>
  </si>
  <si>
    <t>c) Espacios adecuados para reuniones y/o talleres</t>
  </si>
  <si>
    <t xml:space="preserve">si no tiene </t>
  </si>
  <si>
    <t>a) Refrigeradora o cuarto frío</t>
  </si>
  <si>
    <t xml:space="preserve"> si </t>
  </si>
  <si>
    <t xml:space="preserve">no como la 49 </t>
  </si>
  <si>
    <t>Título Profesional:</t>
  </si>
  <si>
    <t xml:space="preserve">Niños, niñas y adolescentes con discapacidad </t>
  </si>
  <si>
    <t>De 0 a 3 años 11 meses</t>
  </si>
  <si>
    <t>De 4 a 6 años 11 meses</t>
  </si>
  <si>
    <t>De 7 a 11 años 11 meses</t>
  </si>
  <si>
    <t>De 12 a 14 años 11 meses</t>
  </si>
  <si>
    <t>De 15 a 17 años  11 meses</t>
  </si>
  <si>
    <t>ATENCIÓN INTEGRAL A LAS NIÑAS, NIÑOS Y ADOLESCENTES</t>
  </si>
  <si>
    <t>2.¿Los niños niñas  y adolescentes en acogimiento institucional, cuentan con el Proyecto Integral de Atención, (PAINA).?</t>
  </si>
  <si>
    <t>4.¿En la unidad de atención,  las niñas, niños y adolescentes cuentan con un diagnóstico psicológico?</t>
  </si>
  <si>
    <t>f) Baños y duchas considerando su privacidad.</t>
  </si>
  <si>
    <t>c) Menaje de cocina y utencillos.</t>
  </si>
  <si>
    <t>¿El personal fue capacitado en temas de  Niñez y Adolescencia en el último semestre del año?</t>
  </si>
  <si>
    <t>(planificación)</t>
  </si>
  <si>
    <t>ficha de diagnóstico</t>
  </si>
  <si>
    <t>7. ¿La unidad de atención, cuenta con una planificación de menú y preparación de los alimentos?</t>
  </si>
  <si>
    <t xml:space="preserve">8. ¿La unidad de atención, ofrece  los 5 momentos de alimentación todos los días de la semana? (Desayuno, refrigerio de la mañana, almuerzo, refrigerio de la tarde y cena)  </t>
  </si>
  <si>
    <t xml:space="preserve">10. ¿En la unidad de atención las niñas, niños y adolescentes mayores de 4 años están insertos en el sistema educativo? </t>
  </si>
  <si>
    <t xml:space="preserve">11. ¿La unidad de atención, ha realizado actividades extracurriculares, educativas, culturales y de ocio? </t>
  </si>
  <si>
    <t>12. ¿En la unidad de atención, los adolescentes cuentan con un proyecto de vida para la emancipación/independencia económica.?</t>
  </si>
  <si>
    <t>13. ¿La unidad de atención mantiene los expedientes debidamente organizados cronológicamente y con toda la documentación?</t>
  </si>
  <si>
    <t>14.¿Las niñas, niños y adolescentes cuentan con cédula de ciudadanía.?</t>
  </si>
  <si>
    <t xml:space="preserve">15. ¿La unidad de atención, cuenta con el diagnóstico psicológico de la familia de las niñas, niños y adolescentes? </t>
  </si>
  <si>
    <t xml:space="preserve">16. ¿La unidad de atención, cuenta con el diagnóstico social de la familia de las niñas, niños y adolescentes? </t>
  </si>
  <si>
    <t>6. ¿La unidad de atención, coordina con la unidad de salud para realizar chequeos médicos, exámenes, y suministros de medicamentos a las niñas, niños y adolescentes?</t>
  </si>
  <si>
    <t>ACUERDO DE VERACIDAD DE LA INFORMACIÓN</t>
  </si>
  <si>
    <t>1 auxiliar 
de limpieza</t>
  </si>
  <si>
    <t>1 auxiliar
 de cocina</t>
  </si>
  <si>
    <t>a) Extintores</t>
  </si>
  <si>
    <t>b) Sirenas</t>
  </si>
  <si>
    <t>c) Salida de emergencia</t>
  </si>
  <si>
    <t>d) Zona de evacuación debidamente rotulada</t>
  </si>
  <si>
    <t xml:space="preserve">e) Señalización interna </t>
  </si>
  <si>
    <t xml:space="preserve">f) Señalización externa </t>
  </si>
  <si>
    <t>PROTECCIÓN DE DERECHOS</t>
  </si>
  <si>
    <t>¿Participan las/los niñas, niños o adolescentes en la elaboración del reglamento de convivencia?</t>
  </si>
  <si>
    <t>3.Del total de Proyectos Integrales de Atención a niñas, niños y adolescentes (PAINA), cuántos están actualizados?</t>
  </si>
  <si>
    <t>Al firmar este documento, garantiza la veracidad de la información brindada por la unidad de atención y registrada por el técnico/a que realizó la aplicación de la ficha y corresponde a las evidencias encontradas durante la evaluación.
Este acuerdo de veracidad está conforme al Acuerdo Ministerial Nro. 013 "Cero Tolerancia a la Corrupción del Ministerio de Inclusión Económica y Social" expedido el 26 de febrero de 2018.</t>
  </si>
  <si>
    <t>a.) Elabora, ejecuta y evalúa el PAINA y participa en la elaboración del PGF</t>
  </si>
  <si>
    <t>b.) Coordina con el área de psicología para el asesoramiento en estrategias de intervención con las niñas, niños y adolescentes en situación de crisis u otras condiciones particulares que requiera atención diferenciada</t>
  </si>
  <si>
    <t>¿Cuentan con un reglamento de convivencia?</t>
  </si>
  <si>
    <t>g) Botiquín de primeros auxilios</t>
  </si>
  <si>
    <t>Dirección de la Unidad de Atención:</t>
  </si>
  <si>
    <t>i</t>
  </si>
  <si>
    <t>b) Realiza visitas domiciliarias / virtuales.</t>
  </si>
  <si>
    <t>c.) Participa en reuniones semanales (virtuales) o máximo quincenales para análisis de casos.</t>
  </si>
  <si>
    <t>N/A</t>
  </si>
  <si>
    <t xml:space="preserve">i </t>
  </si>
  <si>
    <t xml:space="preserve">Número de reuniones o capturas de pantalla </t>
  </si>
  <si>
    <t xml:space="preserve">evidencia quipux o correos </t>
  </si>
  <si>
    <t xml:space="preserve">por una que no tenga </t>
  </si>
  <si>
    <t>(Abogado del MIES , de la defensoría del pueblo o abogado de la institución).</t>
  </si>
  <si>
    <t xml:space="preserve">debe tener los dos rampas y pasamanos </t>
  </si>
  <si>
    <t xml:space="preserve">Buen estado </t>
  </si>
  <si>
    <t xml:space="preserve">Mal Estado </t>
  </si>
  <si>
    <t>c.) Realiza la planificación con el equipo técnico</t>
  </si>
  <si>
    <t>(Si su respuesta es No, pasar a la pregunta 30)</t>
  </si>
  <si>
    <t xml:space="preserve">a.) Ejecuta procesos de intervención psicológica </t>
  </si>
  <si>
    <t xml:space="preserve">e) Comedor con mobiliario de acuerdo a la edad de las niñas, niños y adolescentes </t>
  </si>
  <si>
    <t>Estado</t>
  </si>
  <si>
    <t>c) Respuesta contra Incendios</t>
  </si>
  <si>
    <t>c.) Mantiene los expedientes con informes actualizados.</t>
  </si>
  <si>
    <t>b.) Emite directrices pedagógicas y orienta a los tutores en la atención diaria de las niñas, niños y adolescentes acogidos</t>
  </si>
  <si>
    <t>a.) Participa en la elaboración, ejecución y evaluación del PGF</t>
  </si>
  <si>
    <t>REQUISITOS</t>
  </si>
  <si>
    <t>Bueno</t>
  </si>
  <si>
    <t>Malo</t>
  </si>
  <si>
    <t>INFRAESTRUCTURA</t>
  </si>
  <si>
    <t>a.)  Participa en reuniones semanales o máximo quincenales para análisis de casos.</t>
  </si>
  <si>
    <t xml:space="preserve">a) Dormitorios de acuerdo a la edad  </t>
  </si>
  <si>
    <t xml:space="preserve">Número de Acuerdo Ministerial de creación de la entidad: </t>
  </si>
  <si>
    <t>TOTAL</t>
  </si>
  <si>
    <t>Niños, niñas y adolescentes Atendidos/as</t>
  </si>
  <si>
    <t>Todos lo usuarios</t>
  </si>
  <si>
    <t>La mitad o más de la mitad de los usuarios</t>
  </si>
  <si>
    <t>Menos de la mitad de los usuarios</t>
  </si>
  <si>
    <t>Ningún usuario</t>
  </si>
  <si>
    <t>7 días de la semana</t>
  </si>
  <si>
    <t>4 a 6 días de la semana</t>
  </si>
  <si>
    <t>1 a 3 días de la semana</t>
  </si>
  <si>
    <t>Ningún día de la semana</t>
  </si>
  <si>
    <t>Todos lo expedientes</t>
  </si>
  <si>
    <t>La mitad o más de la mitad de los expedientes</t>
  </si>
  <si>
    <t>Menos de la mitad de los expedientes</t>
  </si>
  <si>
    <t>Ningún expediente</t>
  </si>
  <si>
    <t>a.) Planifica, dirige, supervisa y coordina con instituciones públicas y privadas la para atención integral de las niñas, niños y adolescentes</t>
  </si>
  <si>
    <t>Ningún auxiliar de cocina</t>
  </si>
  <si>
    <t>2 o más auxiliares de cocina</t>
  </si>
  <si>
    <t>2 o más auxiliares de limpieza</t>
  </si>
  <si>
    <t>Ningún auxiliar de limpieza</t>
  </si>
  <si>
    <t xml:space="preserve">a) Espacios de atención psicológica que garantice la privacidad y atención individualizada </t>
  </si>
  <si>
    <t>a) Agua potable</t>
  </si>
  <si>
    <t>b) Energía eléctrica</t>
  </si>
  <si>
    <t>c) Teléfono</t>
  </si>
  <si>
    <t>d) Internet</t>
  </si>
  <si>
    <t>e) Sistema de eliminación de aguas residuales y desechos (alcantarillado)</t>
  </si>
  <si>
    <t xml:space="preserve">b) Convenio </t>
  </si>
  <si>
    <t>No*</t>
  </si>
  <si>
    <t xml:space="preserve">5.¿En la unidad de atención las niñas, niños y adolescentes cuentan con la valoración médica inicial? </t>
  </si>
  <si>
    <t>Provincial</t>
  </si>
  <si>
    <t>Municipal</t>
  </si>
  <si>
    <t>Parroquial</t>
  </si>
  <si>
    <t>Nombre del Representante Legal:</t>
  </si>
  <si>
    <t>RUC:</t>
  </si>
  <si>
    <t>Mujeres</t>
  </si>
  <si>
    <t>Hombres</t>
  </si>
  <si>
    <t>Otro</t>
  </si>
  <si>
    <t>N°</t>
  </si>
  <si>
    <t>No</t>
  </si>
  <si>
    <t>FIRMA</t>
  </si>
  <si>
    <t>Grupo  de Edad</t>
  </si>
  <si>
    <t>Mestizo/a</t>
  </si>
  <si>
    <t>Indígena/a</t>
  </si>
  <si>
    <t>Blanco/a</t>
  </si>
  <si>
    <t>ADMINISTRACIÓN Y GESTIÓN</t>
  </si>
  <si>
    <t>a) Evacuación</t>
  </si>
  <si>
    <t>b) Primeros Auxilios</t>
  </si>
  <si>
    <t>Montubio/a</t>
  </si>
  <si>
    <t>Afrodescendiente</t>
  </si>
  <si>
    <t>4. PRESTACIÓN DE SERVICIOS</t>
  </si>
  <si>
    <t>5. POBLACIÓN OBJETIVO</t>
  </si>
  <si>
    <t>2. DATOS DEL REPRESENTANTE LEGAL DE LA ENTIDAD COOPERANTE</t>
  </si>
  <si>
    <t xml:space="preserve">1. DATOS GENERALES DE LA ENTIDAD COOPERANTE </t>
  </si>
  <si>
    <t>Nombre de la entidad cooperante:</t>
  </si>
  <si>
    <t>Número de Cédula:</t>
  </si>
  <si>
    <t xml:space="preserve">Mulato/a </t>
  </si>
  <si>
    <t>Negro/a</t>
  </si>
  <si>
    <t>Especifique</t>
  </si>
  <si>
    <t>¿A que grupo étnico pertenecen los usuarios?</t>
  </si>
  <si>
    <t>Fecha de aplicación de la ficha:</t>
  </si>
  <si>
    <t>3. DATOS DE LA UNIDAD DE ATENCIÓN</t>
  </si>
  <si>
    <t>Nombre de la Unidad de Atención:</t>
  </si>
  <si>
    <t>Código SIIMIES:</t>
  </si>
  <si>
    <t>Nombre del Coordinador de la unidad de atención:</t>
  </si>
  <si>
    <t>Fecha de ingreso del coordinador a la unidad de atención:</t>
  </si>
  <si>
    <t>DATOS GENERALES</t>
  </si>
  <si>
    <t>INTRAMURAL</t>
  </si>
  <si>
    <t>FICHA DE EVALUACIÓN DE LA CALIDAD DEL SERVICIO DE ACOGIMIENTO INSTITUCIONAL</t>
  </si>
  <si>
    <t>¿Cuántos usuarios en Acogimiento Institucional  se atienden por grupo de edad?</t>
  </si>
  <si>
    <t xml:space="preserve">b) Cocina  </t>
  </si>
  <si>
    <t>a) Paredes limpias y sin humedad</t>
  </si>
  <si>
    <t xml:space="preserve">b) Techos sin goteras </t>
  </si>
  <si>
    <t xml:space="preserve">c) Edificaciones sin fisuras o grietas </t>
  </si>
  <si>
    <t xml:space="preserve">d) Pisos de material lavable en la cocina y baños </t>
  </si>
  <si>
    <t xml:space="preserve">Capacidad máxima de la unidad de atención: </t>
  </si>
  <si>
    <t>Cobertura de atención según convenio:</t>
  </si>
  <si>
    <t>c) Privados</t>
  </si>
  <si>
    <t>d) Públicos sin fondos MIES</t>
  </si>
  <si>
    <t>d) Persona natural:</t>
  </si>
  <si>
    <t xml:space="preserve">Hombres </t>
  </si>
  <si>
    <t xml:space="preserve">Mujeres </t>
  </si>
  <si>
    <t xml:space="preserve">Total </t>
  </si>
  <si>
    <t>b) Cama, velador, closet</t>
  </si>
  <si>
    <t>c) Espacios equipados con implementos e insumos para la estimulación temprana</t>
  </si>
  <si>
    <t>d) Espacios lúdicos y pedagógicos</t>
  </si>
  <si>
    <t xml:space="preserve">f) Espacios con ventilación </t>
  </si>
  <si>
    <t xml:space="preserve">e) Espacios con iluminación </t>
  </si>
  <si>
    <t>Observaciones :</t>
  </si>
  <si>
    <t>FORTALECIMIENTO FAMILIAR Y COMUNITARIO</t>
  </si>
  <si>
    <t>e) Otras instituciones:</t>
  </si>
  <si>
    <t>Prestación Servicios</t>
  </si>
  <si>
    <t>Tipo</t>
  </si>
  <si>
    <t>a) Atención Directa</t>
  </si>
  <si>
    <t>EQUIPO TÉCNICO ESPECIALIZADO</t>
  </si>
  <si>
    <t>b.) Elabora informes de su gestión</t>
  </si>
  <si>
    <t>HOMBRE</t>
  </si>
  <si>
    <t>MUJER</t>
  </si>
  <si>
    <t>SI</t>
  </si>
  <si>
    <t>NO</t>
  </si>
  <si>
    <t>MASCULINO</t>
  </si>
  <si>
    <t>FEMENINO</t>
  </si>
  <si>
    <t>INDÍGENA</t>
  </si>
  <si>
    <t>UNION DE HECHO</t>
  </si>
  <si>
    <t>FÍSICA</t>
  </si>
  <si>
    <t>INTELECTUAL</t>
  </si>
  <si>
    <t>VISUAL</t>
  </si>
  <si>
    <t>LENGUAJE</t>
  </si>
  <si>
    <t>PSICOSOCIAL</t>
  </si>
  <si>
    <t>AUDITIVA</t>
  </si>
  <si>
    <t>SOLO</t>
  </si>
  <si>
    <t>IGLESIAS</t>
  </si>
  <si>
    <t>PLAZA</t>
  </si>
  <si>
    <t>PARQUE</t>
  </si>
  <si>
    <t>CARRETERAS</t>
  </si>
  <si>
    <t>MERCADOS</t>
  </si>
  <si>
    <t>AV. PRINCIPALES</t>
  </si>
  <si>
    <t>CENTROS COMERCIALES</t>
  </si>
  <si>
    <t>TERMINAL TERRESTRE</t>
  </si>
  <si>
    <t>INSTITUCIONES PRIVADAS</t>
  </si>
  <si>
    <t>AEROPUERTO</t>
  </si>
  <si>
    <t>TRANSPORTE URBANO</t>
  </si>
  <si>
    <t>ACOMPAÑADO</t>
  </si>
  <si>
    <t>LGBTI</t>
  </si>
  <si>
    <t>SOLTERO/A</t>
  </si>
  <si>
    <t>ECUATORIANO/A</t>
  </si>
  <si>
    <t>BONO DESARROLLO HUMANO</t>
  </si>
  <si>
    <t>AZUAY</t>
  </si>
  <si>
    <t>0 A 6 MESES</t>
  </si>
  <si>
    <t>CASADO/A</t>
  </si>
  <si>
    <t>MESTIZO/A</t>
  </si>
  <si>
    <t>EXTRANJERO/A</t>
  </si>
  <si>
    <t>JOAQUÍN GALLEGOS LARA</t>
  </si>
  <si>
    <t>BOLIVAR</t>
  </si>
  <si>
    <t>6 A 12 MESES</t>
  </si>
  <si>
    <t>DE $5 A $10</t>
  </si>
  <si>
    <t>DIVORCIADO/A</t>
  </si>
  <si>
    <t>MONTUBIO/A</t>
  </si>
  <si>
    <t>PENSIÓN POR DISCAPACIDAD</t>
  </si>
  <si>
    <t>CAÑAR</t>
  </si>
  <si>
    <t>VIUDO/A</t>
  </si>
  <si>
    <t>MULATO/A</t>
  </si>
  <si>
    <t>CARCHI</t>
  </si>
  <si>
    <t>BLANCO/A</t>
  </si>
  <si>
    <t>CHIMBORAZO</t>
  </si>
  <si>
    <t>SEPARADO/A</t>
  </si>
  <si>
    <t>AFROECUATORIANO/A</t>
  </si>
  <si>
    <t>COTOPAXI</t>
  </si>
  <si>
    <t>EL ORO</t>
  </si>
  <si>
    <t>ESMERALDAS</t>
  </si>
  <si>
    <t>INSTITUCIONES PÚBLICAS</t>
  </si>
  <si>
    <t>GALÁPAGOS</t>
  </si>
  <si>
    <t>GUAYAS</t>
  </si>
  <si>
    <t>1 BACHILLERATO</t>
  </si>
  <si>
    <t>IMBABURA</t>
  </si>
  <si>
    <t>2 BACHILLERATO</t>
  </si>
  <si>
    <t>LOJA</t>
  </si>
  <si>
    <t>3 BACHILLERATO</t>
  </si>
  <si>
    <t>LOS RÍOS</t>
  </si>
  <si>
    <t>OTRO</t>
  </si>
  <si>
    <t>MANABÍ</t>
  </si>
  <si>
    <t>MORONA SANTIAGO</t>
  </si>
  <si>
    <t>NAPO</t>
  </si>
  <si>
    <t>ORELLANA</t>
  </si>
  <si>
    <t>PASTAZA</t>
  </si>
  <si>
    <t>PICHINCHA</t>
  </si>
  <si>
    <t>SANTA ELENA</t>
  </si>
  <si>
    <t>SANTO DOMINGO DE LOS TSÁCHILAS</t>
  </si>
  <si>
    <t>MÁS DE 20</t>
  </si>
  <si>
    <t>SUCUMBIOS</t>
  </si>
  <si>
    <t>TUNGURAHUA</t>
  </si>
  <si>
    <t>ZAMORA CHINCHIPE</t>
  </si>
  <si>
    <t>1 A 4 HORAS</t>
  </si>
  <si>
    <t>5 A 8 HORAS</t>
  </si>
  <si>
    <t>1 A 2 AÑOS</t>
  </si>
  <si>
    <t>3 A 5 AÑOS</t>
  </si>
  <si>
    <t>6 A 10 AÑOS</t>
  </si>
  <si>
    <t>11 A 20 AÑOS</t>
  </si>
  <si>
    <t>21 A 30 AÑOS</t>
  </si>
  <si>
    <t>MÁS DE 30 AÑOS</t>
  </si>
  <si>
    <t>MÁS DE 8 HORAS</t>
  </si>
  <si>
    <t>DE $11 A $20</t>
  </si>
  <si>
    <t>DE $41 A $60</t>
  </si>
  <si>
    <t>CASA</t>
  </si>
  <si>
    <t>DEPARTAMENTO</t>
  </si>
  <si>
    <t>CUARTO/S</t>
  </si>
  <si>
    <t>MEDIA AGUA</t>
  </si>
  <si>
    <t>COVACHA</t>
  </si>
  <si>
    <t>VILLA</t>
  </si>
  <si>
    <t>NINGUNA</t>
  </si>
  <si>
    <t>PROPIA</t>
  </si>
  <si>
    <t>ARRENDADA</t>
  </si>
  <si>
    <t>PRESTADA</t>
  </si>
  <si>
    <t>ANTICRESIS</t>
  </si>
  <si>
    <t>RECIBIDA POR SERVICIOS</t>
  </si>
  <si>
    <t>CEDIDA O GRATUITA</t>
  </si>
  <si>
    <t>INVASIÓN</t>
  </si>
  <si>
    <t>HASTA $5</t>
  </si>
  <si>
    <t>DE $60 EN ADELANTE</t>
  </si>
  <si>
    <t>TRANSPORTE INTERPROVINCIAL</t>
  </si>
  <si>
    <t>DE $21 A $40</t>
  </si>
  <si>
    <t>Zona:</t>
  </si>
  <si>
    <t>Provincia:</t>
  </si>
  <si>
    <t>Distrito:</t>
  </si>
  <si>
    <t>Parroquia:</t>
  </si>
  <si>
    <t>Cantón:</t>
  </si>
  <si>
    <t>Dirección:</t>
  </si>
  <si>
    <t>Referencia:</t>
  </si>
  <si>
    <t>Teléfono:</t>
  </si>
  <si>
    <t>E-mail:</t>
  </si>
  <si>
    <t>a) OSC</t>
  </si>
  <si>
    <t>b) Org. Religiosa</t>
  </si>
  <si>
    <t>c) GAD</t>
  </si>
  <si>
    <t>a)Mecanismos de limpieza diaria</t>
  </si>
  <si>
    <t>a) Todos/as los usuarios/as</t>
  </si>
  <si>
    <t>b) La mitad o más de la mitad de los usuarios.</t>
  </si>
  <si>
    <t>c) Menos de la mitad de los usuarios.</t>
  </si>
  <si>
    <t>La unidad de atención cuenta con registros de las actividades que se realizan con las personas adultas mayores para promover las prácticas de cuidado mutuo y cuidado al cuidador.</t>
  </si>
  <si>
    <t>c) Los usuarios se movilizan por sus propios medios</t>
  </si>
  <si>
    <t>La unidad de atención cuenta con Trabajador/a Social para la atención de hasta 100 personas adultas mayores, que cumple con título de tercer Nivel de Licenciado/a Doctor/a en Trabajo Social y Afines</t>
  </si>
  <si>
    <t>La unidad  de atención cuenta con Psicólogo Clínico que cumple con título de tercer en Psicología Clínica,  para la atención de hasta 100 personas adultas mayores.</t>
  </si>
  <si>
    <t>La unidad de atención cuenta con Terapista Físico que cumple con título de tercer nivel en Terapia Física, para la atención de hasta 100 personas adultas mayores</t>
  </si>
  <si>
    <t>La unidad de atención cuenta con Terapista Ocupacional que cumple con título de Tecnológico Superior en Terapia Ocupacional, para la atención de hasta 100 personas adultas mayores</t>
  </si>
  <si>
    <t xml:space="preserve">La unidad de atención cuenta con Cuidador/Tallerista que cumple con título de bachiller, estudiante de educación superior en atención integral a las personas adultas mayores. Certificación por competencias en cuidado a personas adultas mayores. Certificado de capacitación que evidencie 240 horas de aprobación (total acumulativo) en las siguientes áreas de conocimiento: Auxiliar de Enfermería, cuidado al adulto mayor, primeros auxilios, gerontología y afines. </t>
  </si>
  <si>
    <t>La unidad de atención cuenta con personal de servicios generales /limpieza que cumple con título de bachiller, una persona de servicios generales/limpieza por cada 70 personas adultas mayores.</t>
  </si>
  <si>
    <t>La unidad cuenta con un espacio único, limpio y ordenado donde pueda cambiarse el personal al ingreso y salida del Centro Gerontológico.</t>
  </si>
  <si>
    <t>a)  Todos los equipos</t>
  </si>
  <si>
    <t>b) La mitad o más de la mitad de los equipos</t>
  </si>
  <si>
    <t>c) Menos de la mitad de los equipos</t>
  </si>
  <si>
    <t>d)  Ningún equipo</t>
  </si>
  <si>
    <t>Los Baños se encuentran diferenciados entre hombres y mujeres.</t>
  </si>
  <si>
    <t>Los Baños se encuentran diferenciados para el usuario y el personal.</t>
  </si>
  <si>
    <t>b) Alarmas en funcionamiento.</t>
  </si>
  <si>
    <t>c) Detectores de humo, activos.</t>
  </si>
  <si>
    <t>f) Basureros con funda y tapa</t>
  </si>
  <si>
    <t>Cuenta con registro de asistencia diaria de las personas adultas mayores</t>
  </si>
  <si>
    <t xml:space="preserve">Cuenta con un reglamento interno </t>
  </si>
  <si>
    <t>Se lleva un registro de horarios de atención del personal.</t>
  </si>
  <si>
    <r>
      <rPr>
        <b/>
        <sz val="10"/>
        <color theme="1"/>
        <rFont val="Calibri"/>
        <family val="2"/>
        <scheme val="minor"/>
      </rPr>
      <t>La unidad de atención realizó actividades para fomentar el afecto, los cuidados especializados, la participación proactiva de la familia, la colaboración en programas sociales, culturales, como formas y mecanismos que procuren la corresponsabilidad familiar y comunitaria</t>
    </r>
    <r>
      <rPr>
        <sz val="10"/>
        <color theme="1"/>
        <rFont val="Calibri"/>
        <family val="2"/>
        <scheme val="minor"/>
      </rPr>
      <t>.</t>
    </r>
    <r>
      <rPr>
        <i/>
        <sz val="10"/>
        <color theme="1"/>
        <rFont val="Calibri"/>
        <family val="2"/>
        <scheme val="minor"/>
      </rPr>
      <t>(Registro de actividades)</t>
    </r>
  </si>
  <si>
    <r>
      <t>La unidad de atención tiene conformado el “comité de familias”.</t>
    </r>
    <r>
      <rPr>
        <b/>
        <sz val="10"/>
        <rFont val="Calibri"/>
        <family val="2"/>
        <scheme val="minor"/>
      </rPr>
      <t xml:space="preserve"> </t>
    </r>
    <r>
      <rPr>
        <i/>
        <sz val="10"/>
        <rFont val="Calibri"/>
        <family val="2"/>
        <scheme val="minor"/>
      </rPr>
      <t>(Registro de participación)</t>
    </r>
  </si>
  <si>
    <r>
      <t xml:space="preserve">La unidad de atención cuenta con el diagnóstico familiar  (composición del grupo familiar, aspectos socioeconómicos y fortalezas). </t>
    </r>
    <r>
      <rPr>
        <i/>
        <sz val="10"/>
        <color theme="1"/>
        <rFont val="Calibri"/>
        <family val="2"/>
        <scheme val="minor"/>
      </rPr>
      <t>(Registro de participación)</t>
    </r>
    <r>
      <rPr>
        <b/>
        <sz val="10"/>
        <color theme="1"/>
        <rFont val="Calibri"/>
        <family val="2"/>
        <scheme val="minor"/>
      </rPr>
      <t xml:space="preserve">
</t>
    </r>
  </si>
  <si>
    <r>
      <t xml:space="preserve">La unidad de atención cuenta con el plan de acción comunitario </t>
    </r>
    <r>
      <rPr>
        <i/>
        <sz val="10"/>
        <color theme="1"/>
        <rFont val="Calibri"/>
        <family val="2"/>
        <scheme val="minor"/>
      </rPr>
      <t>(Localidad donde se brinda el servicio, actores, recursos, servicios públicos y privados)</t>
    </r>
  </si>
  <si>
    <r>
      <rPr>
        <b/>
        <sz val="10"/>
        <color theme="1"/>
        <rFont val="Calibri"/>
        <family val="2"/>
        <scheme val="minor"/>
      </rPr>
      <t xml:space="preserve"> La unidad cuenta con un proyecto socioeducativo implementado</t>
    </r>
    <r>
      <rPr>
        <b/>
        <i/>
        <sz val="10"/>
        <color theme="1"/>
        <rFont val="Calibri"/>
        <family val="2"/>
        <scheme val="minor"/>
      </rPr>
      <t xml:space="preserve"> </t>
    </r>
    <r>
      <rPr>
        <i/>
        <sz val="10"/>
        <color theme="1"/>
        <rFont val="Calibri"/>
        <family val="2"/>
        <scheme val="minor"/>
      </rPr>
      <t>(Registro del estado físico, mental y emocional)</t>
    </r>
  </si>
  <si>
    <r>
      <rPr>
        <b/>
        <sz val="10"/>
        <color theme="1"/>
        <rFont val="Calibri"/>
        <family val="2"/>
        <scheme val="minor"/>
      </rPr>
      <t>Se brindó capacitación a los adultos mayores sobre prácticas adecuadas de nutrición, hidratación e higiene</t>
    </r>
    <r>
      <rPr>
        <sz val="10"/>
        <color theme="1"/>
        <rFont val="Calibri"/>
        <family val="2"/>
        <scheme val="minor"/>
      </rPr>
      <t xml:space="preserve"> </t>
    </r>
    <r>
      <rPr>
        <i/>
        <sz val="10"/>
        <color theme="1"/>
        <rFont val="Calibri"/>
        <family val="2"/>
        <scheme val="minor"/>
      </rPr>
      <t>(Registro de asistencias a capacitaciones, fotografías e informes)</t>
    </r>
  </si>
  <si>
    <t>La unidad de atención mantiene un registro de todas las acciones realizadas para asegurar que las personas adultas mayores reciban los medicamentos adecuados para cubrir sus necesidades específicas.</t>
  </si>
  <si>
    <t>La unidad de atención dispone de un plan de acción nutricional validado por un profesional nutricionista o médico (ya sea privado o del MSP) para prevenir, manejar y hacer seguimiento de casos o patologías presentes en las personas adultas mayores, tales como hipertensión, diabetes y otras</t>
  </si>
  <si>
    <t>La unidad de atención dispone de un manual de buenas prácticas en higiene y alimentación que incluya los procesos de compra, transporte, recepción, almacenamiento, preparación y entrega de alimentos.</t>
  </si>
  <si>
    <r>
      <rPr>
        <b/>
        <sz val="10"/>
        <color theme="1"/>
        <rFont val="Calibri"/>
        <family val="2"/>
        <scheme val="minor"/>
      </rPr>
      <t xml:space="preserve">La unidad de atención cuenta con un médico o nutricionista (Privado o MSP), que se garantice la atención médica o evaluación nutricional de las personas adultas mayores </t>
    </r>
    <r>
      <rPr>
        <i/>
        <sz val="10"/>
        <color theme="1"/>
        <rFont val="Calibri"/>
        <family val="2"/>
        <scheme val="minor"/>
      </rPr>
      <t>(Registro).</t>
    </r>
  </si>
  <si>
    <t>Existe un espacio físico disponible para organizar los alimentos</t>
  </si>
  <si>
    <t xml:space="preserve">La unidad de atención dispone de un comedor bien iluminado, ventilado y cómodo, equipado con mesas de bordes redondeados y sillas estables con apoyabrazos.
</t>
  </si>
  <si>
    <t>La unidad de atención dispone de un área de cocina equipada adecuadamente con electrodomésticos, vajilla, menaje, utensilios y demás materiales necesarios para la preparación de los alimentos, así como de un espacio destinado a la recepción de los alimentos en caso de servicios externalizados.</t>
  </si>
  <si>
    <t>La unidad de atención se ubica a una distancia de al menos 100 metros de zonas vulnerables o de alto riesgo de accidentes o eventos adversos previsibles.</t>
  </si>
  <si>
    <r>
      <t xml:space="preserve">La unidad de atención cuenta con un área de almacenamiento de desechos no peligrosos- comunes y desechos peligrosos- infecciosos. </t>
    </r>
    <r>
      <rPr>
        <i/>
        <sz val="10"/>
        <color theme="1"/>
        <rFont val="Calibri"/>
        <family val="2"/>
        <scheme val="minor"/>
      </rPr>
      <t>https://minube.inclusion.gob.ec/s/mjiG5G2Np6AgdMN</t>
    </r>
  </si>
  <si>
    <t>La unidad de atención cuenta con pasamanos instalados en los lugares de mayor circulación de las personas adultas mayores para brindarles apoyo y evitar posibles caídas.</t>
  </si>
  <si>
    <t>La unidad de atención cuenta con techo fabricado con materiales duraderos, resistentes e impermeables en óptimas condiciones, sin presentar goteras ni otros daños que puedan afectar el bienestar de las personas adultas mayores.</t>
  </si>
  <si>
    <t>La unidad de atención cuenta con registros de simulacros contemplados en el plan de evacuación, realizando al menos dos simulacros anuales para eventos como sismos, incendios, inundaciones, entre otros.</t>
  </si>
  <si>
    <r>
      <t>Cuenta con información de las actividades realizadas.</t>
    </r>
    <r>
      <rPr>
        <i/>
        <sz val="10"/>
        <color theme="1"/>
        <rFont val="Calibri"/>
        <family val="2"/>
        <scheme val="minor"/>
      </rPr>
      <t>(Registro)</t>
    </r>
  </si>
  <si>
    <r>
      <t xml:space="preserve">El equipo técnico recibió capacitación sobre la Norma Técnica para Centro Gerontológicos de atención Diurna? </t>
    </r>
    <r>
      <rPr>
        <i/>
        <sz val="10"/>
        <color theme="1"/>
        <rFont val="Calibri"/>
        <family val="2"/>
        <scheme val="minor"/>
      </rPr>
      <t>(Registro)</t>
    </r>
  </si>
  <si>
    <r>
      <t xml:space="preserve">La unidad de atención cuenta con plan de mejoras vigente e implementado. </t>
    </r>
    <r>
      <rPr>
        <i/>
        <sz val="10"/>
        <rFont val="Calibri"/>
        <family val="2"/>
        <scheme val="minor"/>
      </rPr>
      <t>(No aplica para las unidades nuevas).</t>
    </r>
  </si>
  <si>
    <t xml:space="preserve">COMPONENTE 1: PARTICIPACIÓN FAMILIAR Y COMUNITARIA </t>
  </si>
  <si>
    <t>COMPONENTE 2: PSICO-SOCIO-EDUCATIVO (ARTICULACIÓN INTERINSTITUCIONAL)</t>
  </si>
  <si>
    <t xml:space="preserve">COMPONENTE 3: SALUD PREVENTIVA, ALIMENTACIÓN Y NUTRICIÓN </t>
  </si>
  <si>
    <t xml:space="preserve">COMPONENTE 4: TALENTO HUMANO </t>
  </si>
  <si>
    <t xml:space="preserve">COMPONENTE 5: INFRAESTRUCTURA, AMBIENTES SEGUROS Y ACCESIBLES </t>
  </si>
  <si>
    <t>COMPONENTE 6: ADMINISTRACIÓN Y GESTIÓN</t>
  </si>
  <si>
    <t>FIRMA:</t>
  </si>
  <si>
    <t xml:space="preserve">Hora Inicio: </t>
  </si>
  <si>
    <t>Nombre del responsable de la unidad de atención:</t>
  </si>
  <si>
    <t>d) Ningún usuario/a</t>
  </si>
  <si>
    <t>La unidad de atención cuenta con cocinero/auxiliar de cocina que cumple con título de bachiller,  un cocinero/auxiliar de cocina por cada 70 personas adultas mayores, para los 5 días de la semana.</t>
  </si>
  <si>
    <r>
      <t xml:space="preserve">El plan de gestión de riesgos frente a accidentes o siniestros fue socializado al personal y los usuarios del Centro Gerontológico </t>
    </r>
    <r>
      <rPr>
        <i/>
        <sz val="10"/>
        <color theme="1"/>
        <rFont val="Calibri"/>
        <family val="2"/>
        <scheme val="minor"/>
      </rPr>
      <t>(Registro capacitaciones y/o certificado de curso virtual Gestión de Riesgos)</t>
    </r>
  </si>
  <si>
    <r>
      <rPr>
        <b/>
        <sz val="10"/>
        <rFont val="Calibri"/>
        <family val="2"/>
        <scheme val="minor"/>
      </rPr>
      <t xml:space="preserve">Las personas adultas mayores, según su expediente, al ser entrevistadas mantienen una actitud de escucha y responden de manera precisa las interrogantes que se les plantea </t>
    </r>
    <r>
      <rPr>
        <i/>
        <sz val="10"/>
        <rFont val="Calibri"/>
        <family val="2"/>
        <scheme val="minor"/>
      </rPr>
      <t>(muestra aleatoria 10% ).</t>
    </r>
  </si>
  <si>
    <t>La unidad de atención implementa un plan de saneamiento básico con el objetivo de garantizar condiciones higiénico-sanitarias.</t>
  </si>
  <si>
    <t xml:space="preserve">Existe una cartelera disponible en la unidad de atención que muestre el menú y los horarios de las comidas y que incluya opciones de alimentación diferenciadas para aquellas personas adultas mayores con necesidades específicas debido a su condición de salud
</t>
  </si>
  <si>
    <r>
      <t>Aplica el protocolo de prevención de caídas para las personas adultas mayores en los Centros y servicios Gerontológicos</t>
    </r>
    <r>
      <rPr>
        <b/>
        <i/>
        <sz val="9"/>
        <color theme="1"/>
        <rFont val="Calibri"/>
        <family val="2"/>
        <scheme val="minor"/>
      </rPr>
      <t xml:space="preserve"> </t>
    </r>
    <r>
      <rPr>
        <i/>
        <sz val="9"/>
        <color theme="1"/>
        <rFont val="Calibri"/>
        <family val="2"/>
        <scheme val="minor"/>
      </rPr>
      <t>https://minube.inclusion.gob.ec/s/aTg48SMWD6f6xAE</t>
    </r>
  </si>
  <si>
    <r>
      <rPr>
        <b/>
        <sz val="10"/>
        <rFont val="Calibri"/>
        <family val="2"/>
      </rPr>
      <t>La unidad de atención cuenta con transporte disponible para facilitar la movilización de las personas adultas mayores usuarias del servicio</t>
    </r>
    <r>
      <rPr>
        <sz val="10"/>
        <rFont val="Calibri"/>
        <family val="2"/>
      </rPr>
      <t xml:space="preserve"> </t>
    </r>
    <r>
      <rPr>
        <i/>
        <sz val="10"/>
        <rFont val="Calibri"/>
        <family val="2"/>
      </rPr>
      <t>(Escoja una sola respuesta)</t>
    </r>
  </si>
  <si>
    <r>
      <rPr>
        <b/>
        <sz val="10"/>
        <color theme="1"/>
        <rFont val="Calibri"/>
        <family val="2"/>
        <scheme val="minor"/>
      </rPr>
      <t xml:space="preserve">El personal de servicios generales/limpieza cumple las siguientes funciones:   </t>
    </r>
    <r>
      <rPr>
        <sz val="10"/>
        <color theme="1"/>
        <rFont val="Calibri"/>
        <family val="2"/>
        <scheme val="minor"/>
      </rPr>
      <t xml:space="preserve">                     
</t>
    </r>
    <r>
      <rPr>
        <i/>
        <sz val="10"/>
        <color theme="1"/>
        <rFont val="Calibri"/>
        <family val="2"/>
        <scheme val="minor"/>
      </rPr>
      <t>1.- Vela por la presentación, limpieza, conservación y seguridad del mobiliario, oficinas e instalaciones en general del Centro Gerontológico Residencial.
2.- Mantiene y conservar los espacios verdes, jardines, playa de estacionamiento, accesos, entre otros espacios del Centro Residencial.</t>
    </r>
    <r>
      <rPr>
        <sz val="10"/>
        <color theme="1"/>
        <rFont val="Calibri"/>
        <family val="2"/>
        <scheme val="minor"/>
      </rPr>
      <t xml:space="preserve">
</t>
    </r>
  </si>
  <si>
    <r>
      <rPr>
        <b/>
        <sz val="10"/>
        <color theme="1"/>
        <rFont val="Calibri"/>
        <family val="2"/>
        <scheme val="minor"/>
      </rPr>
      <t>El cocinero/auxiliar de cocina cumple con las siguientes funciones:</t>
    </r>
    <r>
      <rPr>
        <sz val="10"/>
        <color theme="1"/>
        <rFont val="Calibri"/>
        <family val="2"/>
        <scheme val="minor"/>
      </rPr>
      <t xml:space="preserve">                                             
</t>
    </r>
    <r>
      <rPr>
        <i/>
        <sz val="10"/>
        <color theme="1"/>
        <rFont val="Calibri"/>
        <family val="2"/>
        <scheme val="minor"/>
      </rPr>
      <t>1.- Mantiene limpios, ordenados y embodegados los alimentos e insumos de limpieza.
2.- Prepara y sirve los alimentos de acuerdo a menús elaborados por el respectivo profesional
3.- Lava y ordena los utensilios y menaje de cocina entre otros.</t>
    </r>
    <r>
      <rPr>
        <sz val="10"/>
        <color theme="1"/>
        <rFont val="Calibri"/>
        <family val="2"/>
        <scheme val="minor"/>
      </rPr>
      <t xml:space="preserve">
</t>
    </r>
  </si>
  <si>
    <r>
      <t>La unidad de atención cuenta con un espacio de administración y recepción equipado</t>
    </r>
    <r>
      <rPr>
        <i/>
        <sz val="10"/>
        <color theme="1"/>
        <rFont val="Calibri"/>
        <family val="2"/>
        <scheme val="minor"/>
      </rPr>
      <t>(escritorio, sillas, archivadores y equipo informático funcional)</t>
    </r>
  </si>
  <si>
    <r>
      <t xml:space="preserve">La unidad de atención cuenta con una área de psicología debidamente equipada y con material </t>
    </r>
    <r>
      <rPr>
        <i/>
        <sz val="10"/>
        <color theme="1"/>
        <rFont val="Calibri"/>
        <family val="2"/>
        <scheme val="minor"/>
      </rPr>
      <t>(escritorio, sillas, archivadores y equipo informático funcional).</t>
    </r>
  </si>
  <si>
    <r>
      <t xml:space="preserve">La unidad de atención cuenta con un área de trabajo social debidamente equipada y con material </t>
    </r>
    <r>
      <rPr>
        <i/>
        <sz val="10"/>
        <color theme="1"/>
        <rFont val="Calibri"/>
        <family val="2"/>
        <scheme val="minor"/>
      </rPr>
      <t>(escritorio, sillas, archivadores y equipo informático funcional).</t>
    </r>
  </si>
  <si>
    <r>
      <t xml:space="preserve">La unidad de atención cuenta con un área de fisioterapia y rehabilitación funcional y con  material </t>
    </r>
    <r>
      <rPr>
        <i/>
        <sz val="10"/>
        <color theme="1"/>
        <rFont val="Calibri"/>
        <family val="2"/>
        <scheme val="minor"/>
      </rPr>
      <t>(escritorio, sillas, archivadores y equipo informático, ayudas técnicas,  colchonetas, juego de pesas, juego de pelotas, equipos para rehabilitación, equipo de diagnóstico).</t>
    </r>
  </si>
  <si>
    <r>
      <t xml:space="preserve">La unidad de atención cuenta con un área de terapia ocupacional, recreativa y talleres equipada y con material </t>
    </r>
    <r>
      <rPr>
        <i/>
        <sz val="10"/>
        <color theme="1"/>
        <rFont val="Calibri"/>
        <family val="2"/>
        <scheme val="minor"/>
      </rPr>
      <t>(escritorio, sillas, archivadores y equipo informático funcional)</t>
    </r>
  </si>
  <si>
    <t>La unidad de atención cuenta con baños completos funcionales, equipados con lavabo, inodoro y agarraderas de seguridad, así como un piso antideslizante, un asiento o silla de baño, desagüe con desnivel, ducha con teléfono, barras para sujetarse y facilitar la higiene de las personas adultas mayores.</t>
  </si>
  <si>
    <t>La unidad de atención cuenta con espacios exteriores, con áreas  verdes y patios con las siguientes características:</t>
  </si>
  <si>
    <t>Código: MIES 3.2-CGPGE-DSPC-P04/R02/F15</t>
  </si>
  <si>
    <r>
      <t>Se observa a las personas adultas mayores limpias, peinadas y vistiendo ropa adecuada, así como calzado cómodo y sin cordones</t>
    </r>
    <r>
      <rPr>
        <i/>
        <sz val="9"/>
        <color theme="1"/>
        <rFont val="Calibri"/>
        <family val="2"/>
        <scheme val="minor"/>
      </rPr>
      <t xml:space="preserve"> (Muestra aleatoria 10% )</t>
    </r>
  </si>
  <si>
    <r>
      <rPr>
        <b/>
        <sz val="10"/>
        <rFont val="Calibri"/>
        <family val="2"/>
      </rPr>
      <t>Aplica el protocolo para casos fortuitos de extravío y pérdida de las Personas Adultas Mayores en Centros y servicios Gerontológicos familia y comunidad</t>
    </r>
    <r>
      <rPr>
        <sz val="10"/>
        <rFont val="Calibri"/>
        <family val="2"/>
      </rPr>
      <t>.</t>
    </r>
    <r>
      <rPr>
        <i/>
        <sz val="10"/>
        <color theme="1"/>
        <rFont val="Calibri"/>
        <family val="2"/>
      </rPr>
      <t xml:space="preserve">(Muestra aleatoria 10%). </t>
    </r>
    <r>
      <rPr>
        <i/>
        <sz val="10"/>
        <rFont val="Calibri"/>
        <family val="2"/>
      </rPr>
      <t>https://minube.inclusion.gob.ec/s/986L7xdEy2GRYry</t>
    </r>
  </si>
  <si>
    <t>La unidad de atención dispone de un espacio adecuado para el acceso vehicular que permite el aprovisionamiento de suministros y la atención de emergencias con facilidad.</t>
  </si>
  <si>
    <t>Los espacios designados para las personas adultas mayores no deben presentar barreras arquitectónicas como gradas o muros, para asegurar su accesibilidad y comodidad.</t>
  </si>
  <si>
    <r>
      <t>b) Transporte para los usuarios poco cómodo e inseguro</t>
    </r>
    <r>
      <rPr>
        <i/>
        <sz val="10"/>
        <color theme="1"/>
        <rFont val="Calibri"/>
        <family val="2"/>
      </rPr>
      <t xml:space="preserve"> (sin cinturones de seguridad, llantas lisas o  vehículo en mal estado)</t>
    </r>
  </si>
  <si>
    <r>
      <t>En el área de atención médica básica y/o de primeros auxilios de la unidad de atención, se dispone de un equipamiento completo que incluye tensiómetro, equipo de diagnóstico, oftalmoscopio, termómetros individuales, balanza, tallímetro, vitrina con vidrios corredizos, escritorio con silla, archivador para expedientes, botiquín portátil tipo mochila</t>
    </r>
    <r>
      <rPr>
        <i/>
        <sz val="10"/>
        <color theme="1"/>
        <rFont val="Calibri"/>
        <family val="2"/>
        <scheme val="minor"/>
      </rPr>
      <t xml:space="preserve"> (gasas/vendas, alcohol, paracetamol/ibuprofeno)</t>
    </r>
    <r>
      <rPr>
        <b/>
        <sz val="10"/>
        <color theme="1"/>
        <rFont val="Calibri"/>
        <family val="2"/>
        <scheme val="minor"/>
      </rPr>
      <t xml:space="preserve">, camilla para la atención y mesa de curaciones. </t>
    </r>
  </si>
  <si>
    <r>
      <t xml:space="preserve">La unidad de atención cuenta con servicios básicos en pleno funcionamiento, incluyendo agua, energía eléctrica, teléfono, internet, y sistemas adecuados de eliminación de aguas residuales y desechos.  </t>
    </r>
    <r>
      <rPr>
        <i/>
        <sz val="10"/>
        <color theme="1"/>
        <rFont val="Calibri"/>
        <family val="2"/>
        <scheme val="minor"/>
      </rPr>
      <t>https://minube.inclusion.gob.ec/s/mjiG5G2Np6AgdMN</t>
    </r>
  </si>
  <si>
    <t>La unidad de atención cuenta con equipamiento de emergencia con:</t>
  </si>
  <si>
    <t>d) Señalética interna y externa</t>
  </si>
  <si>
    <t>Las puertas de acceso a las diferentes áreas de la unidad tienen las siguientes características, para permitir el ingreso de sillas de ruedas y otros dispositivos de ayuda técnica.</t>
  </si>
  <si>
    <t>g) Tiene una cartelera con información para la estimulación cognitiva de los usuarios</t>
  </si>
  <si>
    <t>Población Objetivo:</t>
  </si>
  <si>
    <t xml:space="preserve">COMPONENTES DE EVALUACIÓN DE CALIDAD </t>
  </si>
  <si>
    <r>
      <rPr>
        <b/>
        <sz val="10"/>
        <color theme="1"/>
        <rFont val="Calibri"/>
        <family val="2"/>
        <scheme val="minor"/>
      </rPr>
      <t>La unidad de atención cuenta con un registro de la coordinación interinstitucional. (MSP, GAD , otros) 
Ficha Nro. 15.</t>
    </r>
    <r>
      <rPr>
        <i/>
        <sz val="10"/>
        <color theme="1"/>
        <rFont val="Calibri"/>
        <family val="2"/>
        <scheme val="minor"/>
      </rPr>
      <t xml:space="preserve"> https://minube.inclusion.gob.ec/s/sm5HyAGtB7StpFE</t>
    </r>
  </si>
  <si>
    <r>
      <rPr>
        <b/>
        <sz val="10"/>
        <color theme="1"/>
        <rFont val="Calibri"/>
        <family val="2"/>
        <scheme val="minor"/>
      </rPr>
      <t xml:space="preserve">La unidad de atención planificó e implementó semestralmente espacios formativos mediante talleres, charlas, foros, entre otros; para las personas adultas mayores, la comunidad y el equipo técnico, con contenidos para la atención integral de las personas adultas mayores. </t>
    </r>
    <r>
      <rPr>
        <i/>
        <sz val="10"/>
        <color theme="1"/>
        <rFont val="Calibri"/>
        <family val="2"/>
        <scheme val="minor"/>
      </rPr>
      <t>(Registro de participación)</t>
    </r>
  </si>
  <si>
    <r>
      <rPr>
        <b/>
        <sz val="10"/>
        <color theme="1"/>
        <rFont val="Calibri"/>
        <family val="2"/>
        <scheme val="minor"/>
      </rPr>
      <t>La unidad de atención cuenta con la identificación de actores.
Ficha Nro.16.</t>
    </r>
    <r>
      <rPr>
        <sz val="10"/>
        <color theme="1"/>
        <rFont val="Calibri"/>
        <family val="2"/>
        <scheme val="minor"/>
      </rPr>
      <t xml:space="preserve"> https://minube.inclusion.gob.ec/s/8JYzxT3MFdjDYaz</t>
    </r>
  </si>
  <si>
    <r>
      <rPr>
        <b/>
        <sz val="10"/>
        <color theme="1"/>
        <rFont val="Calibri"/>
        <family val="2"/>
        <scheme val="minor"/>
      </rPr>
      <t xml:space="preserve">Las personas adultas mayores cuentan con cédula, carnet de refugiado y/o carnet de discapacidad </t>
    </r>
    <r>
      <rPr>
        <i/>
        <sz val="10"/>
        <color theme="1"/>
        <rFont val="Calibri"/>
        <family val="2"/>
        <scheme val="minor"/>
      </rPr>
      <t>(en caso de tener).</t>
    </r>
  </si>
  <si>
    <r>
      <rPr>
        <b/>
        <sz val="10"/>
        <color theme="1"/>
        <rFont val="Calibri"/>
        <family val="2"/>
        <scheme val="minor"/>
      </rPr>
      <t>Los usuarios cuentan con un registro del plan de actividades mensuales. 
Ficha Nro.12.</t>
    </r>
    <r>
      <rPr>
        <sz val="10"/>
        <color theme="1"/>
        <rFont val="Calibri"/>
        <family val="2"/>
        <scheme val="minor"/>
      </rPr>
      <t xml:space="preserve"> </t>
    </r>
    <r>
      <rPr>
        <i/>
        <sz val="10"/>
        <color theme="1"/>
        <rFont val="Calibri"/>
        <family val="2"/>
        <scheme val="minor"/>
      </rPr>
      <t>https://minube.inclusion.gob.ec/s/dLYqWBsfXjdZkYf</t>
    </r>
  </si>
  <si>
    <r>
      <rPr>
        <b/>
        <sz val="10"/>
        <color theme="1"/>
        <rFont val="Calibri"/>
        <family val="2"/>
        <scheme val="minor"/>
      </rPr>
      <t xml:space="preserve">La unidad de atención cada seis meses realiza el registro de seguimiento de las actividades ejecutadas con las personas adultas mayores, la evaluación de logros obtenidos y la generación de información sobre avances individuales y grupales.
Ficha de evolución Nro.9. </t>
    </r>
    <r>
      <rPr>
        <i/>
        <sz val="10"/>
        <color theme="1"/>
        <rFont val="Calibri"/>
        <family val="2"/>
        <scheme val="minor"/>
      </rPr>
      <t>https://minube.inclusion.gob.ec/s/x2dSy6iMLS2RYQj</t>
    </r>
  </si>
  <si>
    <r>
      <rPr>
        <b/>
        <sz val="10"/>
        <color theme="1"/>
        <rFont val="Calibri"/>
        <family val="2"/>
        <scheme val="minor"/>
      </rPr>
      <t xml:space="preserve">El coordinador cumple con las siguientes funciones: </t>
    </r>
    <r>
      <rPr>
        <sz val="10"/>
        <color theme="1"/>
        <rFont val="Calibri"/>
        <family val="2"/>
        <scheme val="minor"/>
      </rPr>
      <t xml:space="preserve">                                                                                     
</t>
    </r>
    <r>
      <rPr>
        <i/>
        <sz val="10"/>
        <color theme="1"/>
        <rFont val="Calibri"/>
        <family val="2"/>
        <scheme val="minor"/>
      </rPr>
      <t>1.-Planificación y coordinación de actividades para el mejoramiento continuo e intereses entorno a la misión y visión 
2.- Articulación de acciones con las familias y comunidad 
3.-Planeación, organización, dirección, entrenamiento interno y revisión de las actividades desarrolladas en el Centro Gerontológico de Atención Diurna</t>
    </r>
    <r>
      <rPr>
        <sz val="10"/>
        <color theme="1"/>
        <rFont val="Calibri"/>
        <family val="2"/>
        <scheme val="minor"/>
      </rPr>
      <t xml:space="preserve">
</t>
    </r>
  </si>
  <si>
    <r>
      <rPr>
        <b/>
        <sz val="10"/>
        <color theme="1"/>
        <rFont val="Calibri"/>
        <family val="2"/>
        <scheme val="minor"/>
      </rPr>
      <t xml:space="preserve">El Psicólogo cumple con las siguientes funciones: </t>
    </r>
    <r>
      <rPr>
        <sz val="10"/>
        <color theme="1"/>
        <rFont val="Calibri"/>
        <family val="2"/>
        <scheme val="minor"/>
      </rPr>
      <t xml:space="preserve">                                                                               
1.- Elabora la planificación específica de su área y el plan de intervención psicológica para las personas adultas mayores del servicio gerontológico.
2.- Evalúa, diagnóstica e interviene psicológicamente en las personas adultas mayores.
3.- Apoya a la Persona Adulta Mayor en tratamiento individual y grupal.
</t>
    </r>
  </si>
  <si>
    <t>La unidad dispone de un área externa específica destinada para el uso y almacenamiento de los cilindros de gas.</t>
  </si>
  <si>
    <t xml:space="preserve">Los pisos de la unidad de atención tiene las siguientes características: </t>
  </si>
  <si>
    <t xml:space="preserve">a) Antideslizante
</t>
  </si>
  <si>
    <t xml:space="preserve">a) Ancho (mínimo 90 cm /INEN).
</t>
  </si>
  <si>
    <t>Fecha: 2023/04/28</t>
  </si>
  <si>
    <r>
      <rPr>
        <b/>
        <sz val="10"/>
        <color theme="1"/>
        <rFont val="Calibri"/>
        <family val="2"/>
        <scheme val="minor"/>
      </rPr>
      <t xml:space="preserve">Los resultados de las valoraciones gerontológicas son informados semestralmente al usuario y familia en caso de tenerla.  </t>
    </r>
    <r>
      <rPr>
        <i/>
        <sz val="10"/>
        <color theme="1"/>
        <rFont val="Calibri"/>
        <family val="2"/>
        <scheme val="minor"/>
      </rPr>
      <t>(Registro de socialización)</t>
    </r>
    <r>
      <rPr>
        <sz val="10"/>
        <color theme="1"/>
        <rFont val="Calibri"/>
        <family val="2"/>
        <scheme val="minor"/>
      </rPr>
      <t xml:space="preserve"> </t>
    </r>
  </si>
  <si>
    <t xml:space="preserve">La unidad de atención cuenta con Coordinador/ Administrador o Director con título en Sociología, Trabajo Social, Administración, Psicología, Atención integral a las Personas Adultas Mayores ,  Gerontología y/o afines. </t>
  </si>
  <si>
    <t>La unidad de atención cuenta con salidas de emergencia y evacuación claramente señalizadas y libres de obstáculos.</t>
  </si>
  <si>
    <t>La unidad de atención es de una sola planta y en caso de contar con más debe disponer de facilidades como escaleras seguras, rampas y ascensores para garantizar el acceso de las personas adultas mayores de manera segura y cómoda.</t>
  </si>
  <si>
    <t xml:space="preserve">Los expedientes de la personas adultas mayores cuentan con los documentos en el área individual </t>
  </si>
  <si>
    <t xml:space="preserve">b).- En caso de Referencia y derivación Ficha Nro. 5 </t>
  </si>
  <si>
    <t>a) Exclusivo para los  usuarios de la unidad de atención cómodo y seguro (con cinturón de seguridad y  vehículo en buen estado</t>
  </si>
  <si>
    <r>
      <rPr>
        <b/>
        <sz val="10"/>
        <color theme="1"/>
        <rFont val="Calibri"/>
        <family val="2"/>
        <scheme val="minor"/>
      </rPr>
      <t xml:space="preserve">El Trabajador Social cumple con las siguientes funciones:      </t>
    </r>
    <r>
      <rPr>
        <sz val="10"/>
        <color theme="1"/>
        <rFont val="Calibri"/>
        <family val="2"/>
        <scheme val="minor"/>
      </rPr>
      <t xml:space="preserve">                                                                 
1</t>
    </r>
    <r>
      <rPr>
        <i/>
        <sz val="10"/>
        <color theme="1"/>
        <rFont val="Calibri"/>
        <family val="2"/>
        <scheme val="minor"/>
      </rPr>
      <t xml:space="preserve">.- Participa con el equipo multidisciplinario en la evaluación de las personas adultas mayores.
2.- Realiza la identificación, mapeo y coordinación de redes institucionales, sociales y/o familiares
3.- Realiza coordinación interinstitucional </t>
    </r>
  </si>
  <si>
    <r>
      <rPr>
        <b/>
        <sz val="10"/>
        <color theme="1"/>
        <rFont val="Calibri"/>
        <family val="2"/>
        <scheme val="minor"/>
      </rPr>
      <t xml:space="preserve">El Terapista Físico cumple con las siguientes funciones:  </t>
    </r>
    <r>
      <rPr>
        <sz val="10"/>
        <color theme="1"/>
        <rFont val="Calibri"/>
        <family val="2"/>
        <scheme val="minor"/>
      </rPr>
      <t xml:space="preserve">                                                                    
1.- Ejecuta procesos de evaluación física y seguimiento del desarrollo de las terapias realizadas a las personas adultas mayores de los servicios gerontológicos, así como  actividades terapéuticas y de rehabilitación y revitalización
2.- Realiza la intervención y seguimiento individual de las patologías de las personas adultas mayores.
</t>
    </r>
  </si>
  <si>
    <r>
      <rPr>
        <b/>
        <sz val="10"/>
        <color theme="1"/>
        <rFont val="Calibri"/>
        <family val="2"/>
        <scheme val="minor"/>
      </rPr>
      <t xml:space="preserve">El Terapista Ocupacional cumple con las siguientes funciones:     </t>
    </r>
    <r>
      <rPr>
        <sz val="10"/>
        <color theme="1"/>
        <rFont val="Calibri"/>
        <family val="2"/>
        <scheme val="minor"/>
      </rPr>
      <t xml:space="preserve">                                                  
1.- Evalúa de las capacidades y seguimiento del desempeño de las personas adultas mayores que ingresan al servicio gerontológico.
2.- Ejecuta actividades terapéuticas dirigidas a recuperar y mantener la autonomía, desarrollo
y satisfacción personal de las personas adultas mayores de los servicios gerontológicos.
</t>
    </r>
  </si>
  <si>
    <r>
      <rPr>
        <b/>
        <sz val="10"/>
        <color theme="1"/>
        <rFont val="Calibri"/>
        <family val="2"/>
        <scheme val="minor"/>
      </rPr>
      <t xml:space="preserve">El cuidador cumple con las siguientes funciones:      </t>
    </r>
    <r>
      <rPr>
        <sz val="10"/>
        <color theme="1"/>
        <rFont val="Calibri"/>
        <family val="2"/>
        <scheme val="minor"/>
      </rPr>
      <t xml:space="preserve">                                                                        
</t>
    </r>
    <r>
      <rPr>
        <i/>
        <sz val="10"/>
        <color theme="1"/>
        <rFont val="Calibri"/>
        <family val="2"/>
        <scheme val="minor"/>
      </rPr>
      <t>1.- Apoya al mantenimiento de hábitos: alimentario, higiénicos, sueño de las personas adultas mayores. 
2.- Asiste  a la persona adulta mayor, para que obtenga una recuperación de la ejecución de Actividades de la vida diaria, siguiendo las directrices de los terapeutas.
3.- Administra medicamentos previa prescripción médica. 
4.- Toma y registro de signos vitales.</t>
    </r>
    <r>
      <rPr>
        <sz val="10"/>
        <color theme="1"/>
        <rFont val="Calibri"/>
        <family val="2"/>
        <scheme val="minor"/>
      </rPr>
      <t xml:space="preserve">
</t>
    </r>
  </si>
  <si>
    <r>
      <t xml:space="preserve">Los expedientes de las personas adultas mayores cuentan con, certificado de atención y registro de atenciones médicas,  completos y con firma de responsabilidad. </t>
    </r>
    <r>
      <rPr>
        <i/>
        <sz val="10"/>
        <color theme="1"/>
        <rFont val="Calibri"/>
        <family val="2"/>
        <scheme val="minor"/>
      </rPr>
      <t>(Se realiza una muestra del 10% de la población)</t>
    </r>
  </si>
  <si>
    <t>id_encuestas</t>
  </si>
  <si>
    <t>id_estructuras_preguntas</t>
  </si>
  <si>
    <t>nombres_estructuraspreguntas</t>
  </si>
  <si>
    <t>id_preguntas</t>
  </si>
  <si>
    <t>nombre_preguntas</t>
  </si>
  <si>
    <t>num_preguntas</t>
  </si>
  <si>
    <t>literal_preguntas</t>
  </si>
  <si>
    <t>id_opciones</t>
  </si>
  <si>
    <t>nombre_opciones</t>
  </si>
  <si>
    <t>Ponderacion</t>
  </si>
  <si>
    <t>COBERTURA SIIMIES</t>
  </si>
  <si>
    <t xml:space="preserve">&gt;= 95%_x000D_
</t>
  </si>
  <si>
    <t xml:space="preserve">&gt; 80 &lt; 95%_x000D_
</t>
  </si>
  <si>
    <t xml:space="preserve">&lt;= 80%_x000D_
</t>
  </si>
  <si>
    <t xml:space="preserve">PARTICIPACIÓN FAMILIAR Y COMUNITARIA </t>
  </si>
  <si>
    <t>La unidad de atención realizó actividades para fomentar el afecto, los cuidados especializados, la participación proactiva de la familia, la colaboración en programas sociales, culturales, como formas y mecanismos que procuren la corresponsabilidad familiar y comunitaria.(Registro de actividades)</t>
  </si>
  <si>
    <t>"La unidad de atención cuenta con un registro de la coordinación interinstitucional. (MSP, GAD , otros) _x000D_
Ficha Nro. 15. https://minube.inclusion.gob.ec/s/sm5HyAGtB7StpFE"</t>
  </si>
  <si>
    <t>La unidad de atención tiene conformado el “comité de familias”. (Registro de participación)</t>
  </si>
  <si>
    <t>"La unidad de atención cuenta con el diagnóstico familiar  (composición del grupo familiar, aspectos socioeconómicos y fortalezas). (Registro de participación)_x000D_
"</t>
  </si>
  <si>
    <t>La unidad de atención planificó e implementó semestralmente espacios formativos mediante talleres, charlas, foros, entre otros; para las personas adultas mayores, la comunidad y el equipo técnico, con contenidos para la atención integral de las personas adultas mayores. (Registro de participación)</t>
  </si>
  <si>
    <t>La unidad de atención cuenta con el plan de acción comunitario (Localidad donde se brinda el servicio, actores, recursos, servicios públicos y privados)</t>
  </si>
  <si>
    <t>"La unidad de atención cuenta con la identificación de actores._x000D_
Ficha Nro.16. https://minube.inclusion.gob.ec/s/8JYzxT3MFdjDYaz"</t>
  </si>
  <si>
    <t>PSICO-SOCIO-EDUCATIVO (ARTICULACIÓN INTERINSTITUCIONAL)</t>
  </si>
  <si>
    <t xml:space="preserve"> La unidad cuenta con un proyecto socioeducativo implementado (Registro del estado físico, mental y emocional)_x000D_
</t>
  </si>
  <si>
    <t>"i) Ficha Nro. 5 Referencia y derivación._x000D_
j) Ficha Nro. 6 Salida o egreso."</t>
  </si>
  <si>
    <t>a</t>
  </si>
  <si>
    <t xml:space="preserve">"i) Ficha Nro. 5 Referencia y derivación._x000D_
j) Ficha Nro. 6 Salida o egreso."_x000D_
</t>
  </si>
  <si>
    <t>Los documentos que se encuentran son únicos,  completos, ordenados, con fecha vigente a la evaluación, valoración y con firma de responsabilidad. Los anexos de las fichas que debe contener cada expediente se encunetra en el siguiente link.                                                               _x000D_
Fichas: https://minube.inclusion.gob.ec/s/9Nfy3tSXatX8XgW                                                           _x000D_
(Se realiza una muestra del 10% de la población)</t>
  </si>
  <si>
    <t xml:space="preserve">En caso de Referencia y derivación Ficha Nro. 5 _x000D_
</t>
  </si>
  <si>
    <t>b</t>
  </si>
  <si>
    <t>NO APLICA</t>
  </si>
  <si>
    <t>En caso deSalida o egreso. Ficha Nro. 6</t>
  </si>
  <si>
    <t>c</t>
  </si>
  <si>
    <t>Los expedientes de las personas adultas mayores cuentan con la historia clínica, certificado de atención y registro de atenciones médicas,  completos y con firma de responsabilidad. (Se realiza una muestra del 10% de la población)</t>
  </si>
  <si>
    <t>Las personas adultas mayores cuentan con cédula, carnet de refugiado y/o carnet de discapacidad (en caso de tener).</t>
  </si>
  <si>
    <t>Los usuarios cuentan con un registro del plan de actividades mensuales. Ficha Nro.12. https://minube.inclusion.gob.ec/s/dLYqWBsfXjdZkYf</t>
  </si>
  <si>
    <t>Los resultados de las valoraciones gerontológicas son informados semestralmente al usuario y familia en caso de tenerla.  (Registro de socialización)</t>
  </si>
  <si>
    <t>Las personas adultas mayores, según su expediente, al ser entrevistadas mantienen una actitud de escucha y responden de manera precisa las interrogantes que se les plantea (muestra aleatoria 10% ).</t>
  </si>
  <si>
    <t xml:space="preserve">SALUD PREVENTIVA, ALIMENTACIÓN Y NUTRICIÓN </t>
  </si>
  <si>
    <t>La unidad de atención cada seis meses realiza el registro de seguimiento de las actividades ejecutadas con las personas adultas mayores, la evaluación de logros obtenidos y la generación de información sobre avances individuales y grupales. Ficha de evolución Nro.9. https://minube.inclusion.gob.ec/s/x2dSy6iMLS2RYQj</t>
  </si>
  <si>
    <t>Se brindó capacitación a los adultos mayores sobre prácticas adecuadas de nutrición, hidratación e higiene (Registro de asistencias a capacitaciones, fotografías e informes)</t>
  </si>
  <si>
    <t>Control de plagas</t>
  </si>
  <si>
    <t>d</t>
  </si>
  <si>
    <t>Mecanismos de limpieza diaria</t>
  </si>
  <si>
    <t>Manejo de desechos</t>
  </si>
  <si>
    <t>Abastecimiento de agua potable.</t>
  </si>
  <si>
    <t>Menos de la mitad de los usuarios.</t>
  </si>
  <si>
    <t>La mitad o más de la mitad de los usuarios.</t>
  </si>
  <si>
    <t xml:space="preserve"> Todos/as los usuarios/as</t>
  </si>
  <si>
    <t>Ningún usuario/a</t>
  </si>
  <si>
    <t>Existe una cartelera disponible en la unidad de atención que muestre el menú y los horarios de las comidas y que incluya opciones de alimentación diferenciadas para aquellas personas adultas mayores con necesidades específicas debido a su condición de salud.</t>
  </si>
  <si>
    <t>Aplica el protocolo de prevención de caídas para las personas adultas mayores en los Centros y servicios Gerontológicos https://minube.inclusion.gob.ec/s/aTg48SMWD6f6xAE</t>
  </si>
  <si>
    <t>Aplica el protocolo para casos fortuitos de extravío y pérdida de las Personas Adultas Mayores en Centros y servicios Gerontológicos familia y comunidad.(Muestra aleatoria 10%). https://minube.inclusion.gob.ec/s/986L7xdEy2GRYry</t>
  </si>
  <si>
    <t>Exclusivo para los  usuarios de la unidad de atención cómodo y seguro (con cinturón de seguridad y  vehículo en buen estado</t>
  </si>
  <si>
    <t>Transporte para los usuarios poco cómodo e inseguro (sin cinturones de seguridad, llantas lisas o  vehículo en mal estado)</t>
  </si>
  <si>
    <t>Los usuarios se movilizan por sus propios medios</t>
  </si>
  <si>
    <t xml:space="preserve">DEL TALENTO HUMANO                      </t>
  </si>
  <si>
    <t>La unidad de atención cuenta con Coordinador/ Administrador o Director con título en Sociología, Trabajo Social, Administración, Psicología, Atención integral a las Personas Adultas Mayores ,  Gerontología y/o afines.</t>
  </si>
  <si>
    <t>El coordinador cumple con las siguientes funciones:                                                                                      _x000D_
1.-Planificación y coordinación de actividades para el mejoramiento continuo e intereses entorno a la misión y visión _x000D_
2.- Articulación de acciones con las familias y comunidad _x000D_
3.-Planeación, organización, dirección, entrenamiento interno y revisión de las actividades desarrolladas en el Centro Gerontológico de Atención Diurna</t>
  </si>
  <si>
    <t xml:space="preserve">El Trabajador Social cumple con las siguientes funciones:                                                                       _x000D_
1.- Participa con el equipo multidisciplinario en la evaluación de las personas adultas mayores._x000D_
2.- Realiza la identificación, mapeo y coordinación de redes institucionales, sociales y/o familiares_x000D_
3.- Realiza coordinación interinstitucional </t>
  </si>
  <si>
    <t>El Psicólogo cumple con las siguientes funciones:                                                                                _x000D_
1.- Elabora la planificación específica de su área y el plan de intervención psicológica para las personas adultas mayores del servicio gerontológico._x000D_
2.- Evalúa, diagnóstica e interviene psicológicamente en las personas adultas mayores._x000D_
3.- Apoya a la Persona Adulta Mayor en tratamiento individual y grupal.</t>
  </si>
  <si>
    <t>La unidad de atención cuenta con Terapista Físico que cumple con título de tercer nivel en Terapia Física, para la atención de hasta 100 personas adultas mayores.</t>
  </si>
  <si>
    <t>El Terapista Físico cumple con las siguientes funciones:                                                                      _x000D_
1.- Ejecuta procesos de evaluación física y seguimiento del desarrollo de las terapias realizadas a las personas adultas mayores de los servicios gerontológicos, así como  actividades terapéuticas y de rehabilitación y revitalización_x000D_
2.- Realiza la intervención y seguimiento individual de las patologías de las personas adultas mayores.</t>
  </si>
  <si>
    <t>El Terapista Ocupacional cumple con las siguientes funciones:                                                       _x000D_
1.- Evalúa de las capacidades y seguimiento del desempeño de las personas adultas mayores que ingresan al servicio gerontológico._x000D_
2.- Ejecuta actividades terapéuticas dirigidas a recuperar y mantener la autonomía, desarrollo_x000D_
y satisfacción personal de las personas adultas mayores de los servicios gerontológicos.</t>
  </si>
  <si>
    <t>El cuidador cumple con las siguientes funciones:                                                                              _x000D_
1.- Apoya al mantenimiento de hábitos: alimentario, higiénicos, sueño de las personas adultas mayores. _x000D_
2.- Asiste  a la persona adulta mayor, para que obtenga una recuperación de la ejecución de Actividades de la vida diaria, siguiendo las directrices de los terapeutas._x000D_
3.- Administra medicamentos previa prescripción médica. _x000D_
4.- Toma y registro de signos vitales.</t>
  </si>
  <si>
    <t>El personal de servicios generales/limpieza cumple las siguientes funciones:                        _x000D_
1.- Vela por la presentación, limpieza, conservación y seguridad del mobiliario, oficinas e instalaciones en general del Centro Gerontológico Residencial._x000D_
2.- Mantiene y conservar los espacios verdes, jardines, playa de estacionamiento, accesos, entre otros espacios del Centro Residencial.</t>
  </si>
  <si>
    <t>El cocinero/auxiliar de cocina cumple con las siguientes funciones:                                             _x000D_
1.- Mantiene limpios, ordenados y embodegados los alimentos e insumos de limpieza._x000D_
2.- Prepara y sirve los alimentos de acuerdo a menús elaborados por el respectivo profesional_x000D_
3.- Lava y ordena los utensilios y menaje de cocina entre otros.</t>
  </si>
  <si>
    <t>La unidad de atención cuenta con un médico o nutricionista (Privado o MSP), que se garantice la atención médica o evaluación nutricional de las personas adultas mayores (Registro).</t>
  </si>
  <si>
    <t>El plan de gestión de riesgos frente a accidentes o siniestros fue socializado al personal y los usuarios del Centro Gerontológico (Registro capacitaciones y/o certificado de curso virtual Gestión de Riesgos)</t>
  </si>
  <si>
    <t xml:space="preserve">INFRAESTRUCTURA, AMBIENTES SEGUROS Y ACCESIBLES </t>
  </si>
  <si>
    <t>La unidad de atención cuenta con un espacio de administración y recepción equipado(escritorio, sillas, archivadores y equipo informático funcional)</t>
  </si>
  <si>
    <t>La unidad de atención cuenta con una área de psicología debidamente equipada y con material (escritorio, sillas, archivadores y equipo informático funcional).</t>
  </si>
  <si>
    <t>La unidad de atención cuenta con un área de trabajo social debidamente equipada y con material (escritorio, sillas, archivadores y equipo informático funcional).</t>
  </si>
  <si>
    <t>La unidad de atención cuenta con un área de fisioterapia y rehabilitación funcional y con  material (escritorio, sillas, archivadores y equipo informático, ayudas técnicas,  colchonetas, juego de pesas, juego de pelotas, equipos para rehabilitación, equipo de diagnóstico).</t>
  </si>
  <si>
    <t>La unidad de atención cuenta con un área de terapia ocupacional, recreativa y talleres equipada y con material (escritorio, sillas, archivadores y equipo informático funcional)</t>
  </si>
  <si>
    <t>Ningún equipo</t>
  </si>
  <si>
    <t xml:space="preserve"> Todos los equipos</t>
  </si>
  <si>
    <t>La mitad o más de la mitad de los equipos</t>
  </si>
  <si>
    <t>Menos de la mitad de los equipos</t>
  </si>
  <si>
    <t>La unidad de atención dispone de un comedor bien iluminado, ventilado y cómodo, equipado con mesas de bordes redondeados y sillas estables con apoyabrazos.</t>
  </si>
  <si>
    <t>Cerramiento.</t>
  </si>
  <si>
    <t>Amplios y seguros que permitan el desarrollo de actividades y recreación.</t>
  </si>
  <si>
    <t>La unidad de atención cuenta con servicios básicos en pleno funcionamiento, incluyendo agua, energía eléctrica, teléfono, internet, y sistemas adecuados de eliminación de aguas residuales y desechos.  https://minube.inclusion.gob.ec/s/mjiG5G2Np6AgdMN</t>
  </si>
  <si>
    <t>Extintores vigentes.</t>
  </si>
  <si>
    <t>Alarmas en funcionamiento.</t>
  </si>
  <si>
    <t>Detectores de humo, activos.</t>
  </si>
  <si>
    <t>Señalética interna y externa</t>
  </si>
  <si>
    <t>La unidad de atención cuenta con un área de almacenamiento de desechos no peligrosos- comunes y desechos peligrosos- infecciosos. https://minube.inclusion.gob.ec/s/mjiG5G2Np6AgdMN</t>
  </si>
  <si>
    <t>Buen estado</t>
  </si>
  <si>
    <t>Lavable</t>
  </si>
  <si>
    <t>Antideslizante</t>
  </si>
  <si>
    <t>Ancho (mínimo 90 cm /INEN).</t>
  </si>
  <si>
    <t>Pueden ser abiertas con una sola mano.</t>
  </si>
  <si>
    <t xml:space="preserve">De fácil manejo </t>
  </si>
  <si>
    <t>Ventilación natural</t>
  </si>
  <si>
    <t>Con buena iluminación</t>
  </si>
  <si>
    <t>Si</t>
  </si>
  <si>
    <t>Limpia</t>
  </si>
  <si>
    <t>Ordenado</t>
  </si>
  <si>
    <t>Sin humedad</t>
  </si>
  <si>
    <t>e</t>
  </si>
  <si>
    <t>Basureros con funda y tapa</t>
  </si>
  <si>
    <t>f</t>
  </si>
  <si>
    <t>Tiene una cartelera con información para la estimulación cognitiva de los usuarios</t>
  </si>
  <si>
    <t>g</t>
  </si>
  <si>
    <t>Cuenta con registro de asistencia diaria de las personas adultas mayores.</t>
  </si>
  <si>
    <t xml:space="preserve">Cuenta con un reglamento interno _x000D_
</t>
  </si>
  <si>
    <t>Cuenta con información de las actividades realizadas.(Registro).</t>
  </si>
  <si>
    <t>El equipo técnico recibió capacitación sobre la Norma Técnica para Centro Gerontológicos de atención Diurna? (Registro).</t>
  </si>
  <si>
    <t>La unidad de atención cuenta con plan de mejoras vigente e implementado. (No aplica para las unidades nuevas).</t>
  </si>
  <si>
    <t>a ).- Los documentos que se encuentran son únicos,  completos, ordenados, con fecha vigente a la evaluación, valoración y con firma de responsabilidad. Los anexos de las fichas que debe contener cada expediente se encuentra en el siguiente link.                                                                  
Fichas: https://minube.inclusion.gob.ec/s/9Nfy3tSXatX8XgW                                                           
(Se realiza una muestra del 10% de la población)</t>
  </si>
  <si>
    <t xml:space="preserve"> c). En caso de Salida o egreso. Ficha Nro. 6</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</si>
</sst>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1"/>
      <color theme="1"/>
      <name val="Calibri"/>
      <family val="2"/>
      <scheme val="minor"/>
    </font>
    <font>
      <b/>
      <sz val="11"/>
      <color theme="1"/>
      <name val="Calibri"/>
      <family val="2"/>
      <scheme val="minor"/>
    </font>
    <font>
      <sz val="9"/>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i/>
      <sz val="12"/>
      <name val="Calibri"/>
      <family val="2"/>
      <scheme val="minor"/>
    </font>
    <font>
      <sz val="8"/>
      <color theme="1"/>
      <name val="Calibri"/>
      <family val="2"/>
      <scheme val="minor"/>
    </font>
    <font>
      <sz val="10"/>
      <color theme="1"/>
      <name val="Calibri"/>
      <family val="2"/>
      <scheme val="minor"/>
    </font>
    <font>
      <sz val="14"/>
      <color theme="1"/>
      <name val="Calibri"/>
      <family val="2"/>
      <scheme val="minor"/>
    </font>
    <font>
      <sz val="12"/>
      <color rgb="FFFF0000"/>
      <name val="Calibri"/>
      <family val="2"/>
      <scheme val="minor"/>
    </font>
    <font>
      <b/>
      <sz val="12"/>
      <color rgb="FFFF0000"/>
      <name val="Calibri"/>
      <family val="2"/>
      <scheme val="minor"/>
    </font>
    <font>
      <sz val="10"/>
      <color rgb="FFFF0000"/>
      <name val="Calibri"/>
      <family val="2"/>
      <scheme val="minor"/>
    </font>
    <font>
      <sz val="11"/>
      <color indexed="8"/>
      <name val="Calibri"/>
      <family val="2"/>
    </font>
    <font>
      <sz val="12"/>
      <color rgb="FF000000"/>
      <name val="Calibri"/>
      <family val="2"/>
      <scheme val="minor"/>
    </font>
    <font>
      <b/>
      <sz val="10"/>
      <color theme="1"/>
      <name val="Calibri"/>
      <family val="2"/>
      <scheme val="minor"/>
    </font>
    <font>
      <sz val="11"/>
      <name val="Calibri"/>
      <family val="2"/>
      <scheme val="minor"/>
    </font>
    <font>
      <i/>
      <sz val="11"/>
      <name val="Calibri"/>
      <family val="2"/>
      <scheme val="minor"/>
    </font>
    <font>
      <b/>
      <sz val="11"/>
      <color rgb="FFFF0000"/>
      <name val="Calibri"/>
      <family val="2"/>
      <scheme val="minor"/>
    </font>
    <font>
      <b/>
      <sz val="9"/>
      <color theme="1"/>
      <name val="Calibri"/>
      <family val="2"/>
      <scheme val="minor"/>
    </font>
    <font>
      <sz val="12"/>
      <color theme="9" tint="0.39997558519241921"/>
      <name val="Calibri"/>
      <family val="2"/>
      <scheme val="minor"/>
    </font>
    <font>
      <b/>
      <sz val="10"/>
      <color rgb="FFFF0000"/>
      <name val="Calibri"/>
      <family val="2"/>
      <scheme val="minor"/>
    </font>
    <font>
      <sz val="13"/>
      <color theme="1"/>
      <name val="Calibri"/>
      <family val="2"/>
      <scheme val="minor"/>
    </font>
    <font>
      <b/>
      <sz val="13"/>
      <color theme="1"/>
      <name val="Calibri"/>
      <family val="2"/>
      <scheme val="minor"/>
    </font>
    <font>
      <b/>
      <sz val="16"/>
      <color theme="1"/>
      <name val="Calibri"/>
      <family val="2"/>
      <scheme val="minor"/>
    </font>
    <font>
      <b/>
      <sz val="12"/>
      <name val="Calibri"/>
      <family val="2"/>
      <scheme val="minor"/>
    </font>
    <font>
      <sz val="10"/>
      <name val="Calibri"/>
      <family val="2"/>
      <scheme val="minor"/>
    </font>
    <font>
      <b/>
      <sz val="13"/>
      <color rgb="FFFF0000"/>
      <name val="Calibri"/>
      <family val="2"/>
      <scheme val="minor"/>
    </font>
    <font>
      <b/>
      <sz val="10"/>
      <name val="Calibri"/>
      <family val="2"/>
      <scheme val="minor"/>
    </font>
    <font>
      <b/>
      <i/>
      <sz val="11"/>
      <color theme="1"/>
      <name val="Calibri"/>
      <family val="2"/>
      <scheme val="minor"/>
    </font>
    <font>
      <sz val="10"/>
      <name val="Calibri"/>
      <family val="2"/>
    </font>
    <font>
      <sz val="10"/>
      <color rgb="FF000000"/>
      <name val="Calibri"/>
      <family val="2"/>
      <scheme val="minor"/>
    </font>
    <font>
      <sz val="9"/>
      <color indexed="8"/>
      <name val="Calibri"/>
      <family val="2"/>
    </font>
    <font>
      <sz val="9"/>
      <name val="Calibri"/>
      <family val="2"/>
    </font>
    <font>
      <b/>
      <sz val="10"/>
      <color rgb="FF000000"/>
      <name val="Calibri"/>
      <family val="2"/>
      <scheme val="minor"/>
    </font>
    <font>
      <b/>
      <sz val="10"/>
      <name val="Calibri"/>
      <family val="2"/>
    </font>
    <font>
      <sz val="8"/>
      <name val="Verdana"/>
      <family val="2"/>
    </font>
    <font>
      <i/>
      <sz val="10"/>
      <color theme="1"/>
      <name val="Calibri"/>
      <family val="2"/>
      <scheme val="minor"/>
    </font>
    <font>
      <i/>
      <sz val="10"/>
      <name val="Calibri"/>
      <family val="2"/>
      <scheme val="minor"/>
    </font>
    <font>
      <b/>
      <i/>
      <sz val="10"/>
      <color theme="1"/>
      <name val="Calibri"/>
      <family val="2"/>
      <scheme val="minor"/>
    </font>
    <font>
      <b/>
      <i/>
      <sz val="9"/>
      <color theme="1"/>
      <name val="Calibri"/>
      <family val="2"/>
      <scheme val="minor"/>
    </font>
    <font>
      <i/>
      <sz val="9"/>
      <color theme="1"/>
      <name val="Calibri"/>
      <family val="2"/>
      <scheme val="minor"/>
    </font>
    <font>
      <i/>
      <sz val="10"/>
      <name val="Calibri"/>
      <family val="2"/>
    </font>
    <font>
      <b/>
      <sz val="11"/>
      <color indexed="8"/>
      <name val="Calibri"/>
      <family val="2"/>
    </font>
    <font>
      <i/>
      <sz val="10"/>
      <color theme="1"/>
      <name val="Calibri"/>
      <family val="2"/>
    </font>
  </fonts>
  <fills count="18">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rgb="FF7030A0"/>
        <bgColor indexed="64"/>
      </patternFill>
    </fill>
    <fill>
      <patternFill patternType="solid">
        <fgColor rgb="FFFFFF00"/>
        <bgColor indexed="64"/>
      </patternFill>
    </fill>
    <fill>
      <patternFill patternType="solid">
        <fgColor rgb="FFFFFF00"/>
        <bgColor rgb="FF000000"/>
      </patternFill>
    </fill>
    <fill>
      <patternFill patternType="solid">
        <fgColor theme="6" tint="0.7999816888943144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FFFF"/>
        <bgColor rgb="FFFFFFFF"/>
      </patternFill>
    </fill>
    <fill>
      <patternFill patternType="solid">
        <fgColor theme="8" tint="0.39997558519241921"/>
        <bgColor indexed="64"/>
      </patternFill>
    </fill>
  </fills>
  <borders count="64">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s>
  <cellStyleXfs count="1">
    <xf numFmtId="0" fontId="0" fillId="0" borderId="0"/>
  </cellStyleXfs>
  <cellXfs count="845">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left"/>
    </xf>
    <xf numFmtId="0" fontId="3" fillId="0" borderId="1" xfId="0" applyFont="1" applyBorder="1" applyAlignment="1">
      <alignment vertical="center" wrapText="1"/>
    </xf>
    <xf numFmtId="0" fontId="3" fillId="0" borderId="0" xfId="0" applyFont="1" applyAlignment="1">
      <alignment horizontal="right" vertical="center" wrapText="1"/>
    </xf>
    <xf numFmtId="0" fontId="3" fillId="0" borderId="2" xfId="0" applyFont="1" applyBorder="1" applyAlignment="1">
      <alignment vertical="center" wrapText="1"/>
    </xf>
    <xf numFmtId="0" fontId="3" fillId="0" borderId="3" xfId="0" applyFont="1" applyBorder="1" applyAlignment="1">
      <alignment horizontal="righ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righ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3" fillId="0" borderId="6" xfId="0" applyFont="1" applyBorder="1" applyAlignment="1">
      <alignment vertical="center" wrapText="1"/>
    </xf>
    <xf numFmtId="0" fontId="3" fillId="0" borderId="0" xfId="0" applyFont="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5" fillId="0" borderId="0" xfId="0" applyFont="1" applyAlignment="1">
      <alignment vertical="center" wrapText="1"/>
    </xf>
    <xf numFmtId="0" fontId="3" fillId="0" borderId="0" xfId="0" applyFont="1"/>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vertical="center"/>
    </xf>
    <xf numFmtId="0" fontId="6" fillId="0" borderId="6" xfId="0" applyFont="1" applyBorder="1" applyAlignment="1">
      <alignment vertical="center" wrapText="1"/>
    </xf>
    <xf numFmtId="0" fontId="6" fillId="0" borderId="0" xfId="0" applyFont="1" applyAlignment="1">
      <alignment vertical="center" wrapText="1"/>
    </xf>
    <xf numFmtId="0" fontId="6" fillId="0" borderId="1"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3" fillId="0" borderId="6" xfId="0" applyFont="1" applyBorder="1" applyAlignment="1">
      <alignment horizontal="left" vertical="center" wrapText="1"/>
    </xf>
    <xf numFmtId="0" fontId="4" fillId="0" borderId="9" xfId="0" applyFont="1" applyBorder="1" applyAlignment="1">
      <alignment vertical="center" wrapText="1"/>
    </xf>
    <xf numFmtId="0" fontId="4" fillId="0" borderId="10" xfId="0" applyFont="1" applyBorder="1" applyAlignment="1">
      <alignment horizontal="left" vertical="center" wrapText="1"/>
    </xf>
    <xf numFmtId="0" fontId="4" fillId="0" borderId="10" xfId="0" applyFont="1" applyBorder="1" applyAlignment="1">
      <alignment vertical="center" wrapText="1"/>
    </xf>
    <xf numFmtId="0" fontId="3"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xf>
    <xf numFmtId="0" fontId="3" fillId="0" borderId="0" xfId="0" applyFont="1" applyAlignment="1">
      <alignment horizontal="left" vertical="center"/>
    </xf>
    <xf numFmtId="0" fontId="3" fillId="0" borderId="11" xfId="0" applyFont="1" applyBorder="1" applyAlignment="1">
      <alignment vertical="center" wrapText="1"/>
    </xf>
    <xf numFmtId="0" fontId="3" fillId="0" borderId="10" xfId="0" applyFont="1" applyBorder="1" applyAlignment="1">
      <alignment vertical="center" wrapText="1"/>
    </xf>
    <xf numFmtId="0" fontId="3" fillId="0" borderId="10" xfId="0" applyFont="1" applyBorder="1" applyAlignment="1">
      <alignment horizontal="left" vertical="center" wrapText="1"/>
    </xf>
    <xf numFmtId="0" fontId="3" fillId="0" borderId="9" xfId="0" applyFont="1" applyBorder="1" applyAlignment="1">
      <alignment vertical="center" wrapText="1"/>
    </xf>
    <xf numFmtId="0" fontId="4" fillId="0" borderId="1" xfId="0" applyFont="1" applyBorder="1" applyAlignment="1">
      <alignment vertical="center" wrapText="1"/>
    </xf>
    <xf numFmtId="0" fontId="4" fillId="0" borderId="12" xfId="0" applyFont="1" applyBorder="1" applyAlignment="1">
      <alignment vertical="center" wrapText="1"/>
    </xf>
    <xf numFmtId="0" fontId="3" fillId="0" borderId="1" xfId="0" applyFont="1" applyBorder="1" applyAlignment="1">
      <alignment horizontal="left" vertical="center" wrapText="1"/>
    </xf>
    <xf numFmtId="0" fontId="3" fillId="0" borderId="12"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3" fillId="0" borderId="10" xfId="0" applyFont="1" applyBorder="1" applyAlignment="1">
      <alignment horizontal="right" vertical="center" wrapText="1"/>
    </xf>
    <xf numFmtId="0" fontId="6" fillId="0" borderId="12" xfId="0" applyFont="1" applyBorder="1" applyAlignment="1">
      <alignment vertical="center" wrapText="1"/>
    </xf>
    <xf numFmtId="0" fontId="3" fillId="0" borderId="6" xfId="0" applyFont="1" applyBorder="1" applyAlignment="1">
      <alignment horizontal="left" vertical="center" wrapText="1" indent="2"/>
    </xf>
    <xf numFmtId="0" fontId="3" fillId="0" borderId="0" xfId="0" applyFont="1" applyAlignment="1">
      <alignment horizontal="left" vertical="center" wrapText="1" indent="2"/>
    </xf>
    <xf numFmtId="0" fontId="7" fillId="0" borderId="0" xfId="0" applyFont="1" applyAlignment="1">
      <alignment horizontal="right" vertical="center" wrapText="1"/>
    </xf>
    <xf numFmtId="0" fontId="2" fillId="0" borderId="0" xfId="0" applyFont="1"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8" fillId="0" borderId="0" xfId="0" applyFont="1" applyAlignment="1">
      <alignment horizontal="right" vertical="center" wrapText="1"/>
    </xf>
    <xf numFmtId="0" fontId="4" fillId="0" borderId="8" xfId="0" applyFont="1" applyBorder="1" applyAlignment="1">
      <alignment vertical="center" wrapText="1"/>
    </xf>
    <xf numFmtId="0" fontId="4" fillId="0" borderId="3" xfId="0" applyFont="1" applyBorder="1" applyAlignment="1">
      <alignment horizontal="center" vertical="center" wrapText="1"/>
    </xf>
    <xf numFmtId="0" fontId="3" fillId="0" borderId="6" xfId="0" applyFont="1" applyBorder="1" applyAlignment="1">
      <alignment horizontal="left" vertical="center"/>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3" fillId="0" borderId="0" xfId="0" applyFont="1" applyAlignment="1">
      <alignment vertical="top" wrapText="1"/>
    </xf>
    <xf numFmtId="0" fontId="7" fillId="0" borderId="10" xfId="0" applyFont="1" applyBorder="1" applyAlignment="1">
      <alignment vertical="center" wrapText="1"/>
    </xf>
    <xf numFmtId="0" fontId="8" fillId="0" borderId="10" xfId="0" applyFont="1" applyBorder="1" applyAlignment="1">
      <alignment vertical="center" wrapText="1"/>
    </xf>
    <xf numFmtId="0" fontId="2" fillId="0" borderId="10" xfId="0" applyFont="1" applyBorder="1" applyAlignment="1">
      <alignment vertical="center" wrapText="1"/>
    </xf>
    <xf numFmtId="0" fontId="9" fillId="0" borderId="0" xfId="0" applyFont="1" applyAlignment="1">
      <alignment horizontal="left" vertical="center"/>
    </xf>
    <xf numFmtId="0" fontId="3" fillId="2" borderId="0" xfId="0" applyFont="1" applyFill="1" applyAlignment="1">
      <alignment vertical="center" wrapText="1"/>
    </xf>
    <xf numFmtId="0" fontId="10" fillId="0" borderId="2" xfId="0" applyFont="1" applyBorder="1" applyAlignment="1">
      <alignment vertical="center" wrapText="1"/>
    </xf>
    <xf numFmtId="0" fontId="11" fillId="0" borderId="13" xfId="0" applyFont="1" applyBorder="1" applyAlignment="1">
      <alignment vertical="center" wrapText="1"/>
    </xf>
    <xf numFmtId="0" fontId="11" fillId="0" borderId="0" xfId="0" applyFont="1" applyAlignment="1">
      <alignment horizontal="center" vertical="center" wrapText="1"/>
    </xf>
    <xf numFmtId="0" fontId="11" fillId="0" borderId="2" xfId="0" applyFont="1" applyBorder="1" applyAlignment="1">
      <alignment vertical="center" wrapText="1"/>
    </xf>
    <xf numFmtId="0" fontId="11" fillId="0" borderId="0" xfId="0" applyFont="1" applyAlignment="1">
      <alignment vertical="center" wrapText="1"/>
    </xf>
    <xf numFmtId="0" fontId="12" fillId="0" borderId="2" xfId="0" applyFont="1" applyBorder="1" applyAlignment="1">
      <alignment horizontal="right" vertical="center" wrapText="1"/>
    </xf>
    <xf numFmtId="0" fontId="10" fillId="0" borderId="0" xfId="0" applyFont="1" applyAlignment="1">
      <alignment horizontal="center" vertical="center" wrapText="1"/>
    </xf>
    <xf numFmtId="0" fontId="11" fillId="2" borderId="0" xfId="0" applyFont="1" applyFill="1" applyAlignment="1">
      <alignment horizontal="center" vertical="center" wrapText="1"/>
    </xf>
    <xf numFmtId="0" fontId="4" fillId="3" borderId="6"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0" xfId="0" applyFont="1" applyFill="1" applyAlignment="1">
      <alignment vertical="center" wrapText="1"/>
    </xf>
    <xf numFmtId="0" fontId="4" fillId="3" borderId="0" xfId="0" applyFont="1" applyFill="1" applyAlignment="1">
      <alignment horizontal="center" vertical="center" wrapText="1"/>
    </xf>
    <xf numFmtId="0" fontId="4" fillId="3" borderId="1" xfId="0" applyFont="1" applyFill="1" applyBorder="1" applyAlignment="1">
      <alignment vertical="center" wrapText="1"/>
    </xf>
    <xf numFmtId="0" fontId="3" fillId="3" borderId="0" xfId="0" applyFont="1" applyFill="1" applyAlignment="1">
      <alignment horizontal="center" vertical="center" wrapText="1"/>
    </xf>
    <xf numFmtId="0" fontId="3" fillId="3" borderId="6" xfId="0" applyFont="1" applyFill="1" applyBorder="1" applyAlignment="1">
      <alignment horizontal="left" vertical="center" wrapText="1"/>
    </xf>
    <xf numFmtId="0" fontId="3" fillId="3" borderId="0" xfId="0" applyFont="1" applyFill="1" applyAlignment="1">
      <alignment vertical="center"/>
    </xf>
    <xf numFmtId="0" fontId="3" fillId="3" borderId="0" xfId="0" applyFont="1" applyFill="1" applyAlignment="1">
      <alignment horizontal="left" vertical="center" wrapText="1"/>
    </xf>
    <xf numFmtId="0" fontId="3" fillId="3" borderId="0" xfId="0" applyFont="1" applyFill="1" applyAlignment="1">
      <alignment vertical="center" wrapText="1"/>
    </xf>
    <xf numFmtId="0" fontId="3" fillId="3" borderId="1" xfId="0" applyFont="1" applyFill="1" applyBorder="1" applyAlignment="1">
      <alignment vertical="center" wrapText="1"/>
    </xf>
    <xf numFmtId="0" fontId="3" fillId="3" borderId="0" xfId="0" applyFont="1" applyFill="1" applyAlignment="1">
      <alignment horizontal="left" vertical="center"/>
    </xf>
    <xf numFmtId="0" fontId="3" fillId="3" borderId="11" xfId="0" applyFont="1" applyFill="1" applyBorder="1" applyAlignment="1">
      <alignment vertical="center" wrapText="1"/>
    </xf>
    <xf numFmtId="0" fontId="9" fillId="3" borderId="0" xfId="0" applyFont="1" applyFill="1" applyAlignment="1">
      <alignment horizontal="left" vertical="center"/>
    </xf>
    <xf numFmtId="0" fontId="0" fillId="3" borderId="0" xfId="0" applyFill="1" applyAlignment="1">
      <alignment vertical="center"/>
    </xf>
    <xf numFmtId="0" fontId="10" fillId="3" borderId="0" xfId="0" applyFont="1" applyFill="1" applyAlignment="1">
      <alignment horizontal="center" vertical="center" wrapText="1"/>
    </xf>
    <xf numFmtId="0" fontId="11" fillId="3" borderId="0" xfId="0" applyFont="1" applyFill="1" applyAlignment="1">
      <alignment horizontal="center" vertical="center" wrapText="1"/>
    </xf>
    <xf numFmtId="0" fontId="13" fillId="0" borderId="0" xfId="0" applyFont="1"/>
    <xf numFmtId="0" fontId="0" fillId="0" borderId="0" xfId="0" applyAlignment="1">
      <alignment vertical="center" wrapText="1"/>
    </xf>
    <xf numFmtId="0" fontId="3" fillId="4" borderId="0" xfId="0" applyFont="1" applyFill="1" applyAlignment="1">
      <alignment vertical="center" wrapText="1"/>
    </xf>
    <xf numFmtId="0" fontId="3" fillId="5" borderId="0" xfId="0" applyFont="1" applyFill="1" applyAlignment="1">
      <alignment vertical="center" wrapText="1"/>
    </xf>
    <xf numFmtId="0" fontId="14" fillId="6" borderId="0" xfId="0" applyFont="1" applyFill="1" applyAlignment="1">
      <alignment vertical="center" wrapText="1"/>
    </xf>
    <xf numFmtId="0" fontId="0" fillId="3" borderId="0" xfId="0" applyFill="1"/>
    <xf numFmtId="0" fontId="4" fillId="5" borderId="1" xfId="0" applyFont="1" applyFill="1" applyBorder="1" applyAlignment="1">
      <alignment vertical="center" wrapText="1"/>
    </xf>
    <xf numFmtId="0" fontId="3" fillId="7" borderId="0" xfId="0" applyFont="1" applyFill="1" applyAlignment="1">
      <alignment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13"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3" fillId="3" borderId="1" xfId="0" applyFont="1" applyFill="1" applyBorder="1" applyAlignment="1">
      <alignment horizontal="lef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1" xfId="0" applyBorder="1" applyAlignment="1">
      <alignment vertical="center" wrapText="1"/>
    </xf>
    <xf numFmtId="0" fontId="0" fillId="0" borderId="6" xfId="0" applyBorder="1" applyAlignment="1">
      <alignment vertical="center" wrapText="1"/>
    </xf>
    <xf numFmtId="0" fontId="1" fillId="0" borderId="1" xfId="0" applyFont="1" applyBorder="1" applyAlignment="1">
      <alignment horizontal="center" vertical="center" wrapText="1"/>
    </xf>
    <xf numFmtId="0" fontId="0" fillId="3" borderId="0" xfId="0" applyFill="1" applyAlignment="1">
      <alignment vertical="center" wrapText="1"/>
    </xf>
    <xf numFmtId="0" fontId="0" fillId="8" borderId="0" xfId="0" applyFill="1" applyAlignment="1">
      <alignment vertical="center" wrapText="1"/>
    </xf>
    <xf numFmtId="0" fontId="0" fillId="0" borderId="14" xfId="0" applyBorder="1" applyAlignment="1">
      <alignment vertical="center" wrapText="1"/>
    </xf>
    <xf numFmtId="0" fontId="8" fillId="0" borderId="6" xfId="0" applyFont="1" applyBorder="1" applyAlignment="1">
      <alignment vertical="center" wrapText="1"/>
    </xf>
    <xf numFmtId="0" fontId="15" fillId="0" borderId="15" xfId="0" applyFont="1" applyBorder="1" applyAlignment="1">
      <alignment horizontal="center" vertical="center" wrapText="1"/>
    </xf>
    <xf numFmtId="0" fontId="15"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1" fillId="9" borderId="2" xfId="0" applyFont="1" applyFill="1" applyBorder="1" applyAlignment="1">
      <alignment vertical="center" wrapText="1"/>
    </xf>
    <xf numFmtId="0" fontId="0" fillId="0" borderId="0" xfId="0" applyAlignment="1">
      <alignment vertical="center"/>
    </xf>
    <xf numFmtId="0" fontId="0" fillId="0" borderId="0" xfId="0" applyAlignment="1">
      <alignment horizontal="left" vertical="center"/>
    </xf>
    <xf numFmtId="0" fontId="0" fillId="0" borderId="6" xfId="0" applyBorder="1" applyAlignment="1">
      <alignment horizontal="left" vertical="center"/>
    </xf>
    <xf numFmtId="0" fontId="0" fillId="9" borderId="2" xfId="0" applyFill="1" applyBorder="1" applyAlignment="1">
      <alignment vertical="center" wrapText="1"/>
    </xf>
    <xf numFmtId="0" fontId="1" fillId="0" borderId="12" xfId="0" applyFont="1" applyBorder="1" applyAlignment="1">
      <alignment horizontal="left" vertical="center" wrapText="1"/>
    </xf>
    <xf numFmtId="0" fontId="1" fillId="3" borderId="1" xfId="0" applyFont="1" applyFill="1" applyBorder="1" applyAlignment="1">
      <alignment vertical="center" wrapText="1"/>
    </xf>
    <xf numFmtId="0" fontId="1" fillId="3" borderId="0" xfId="0" applyFont="1" applyFill="1" applyAlignment="1">
      <alignment vertical="center" wrapText="1"/>
    </xf>
    <xf numFmtId="0" fontId="1" fillId="0" borderId="1" xfId="0" applyFont="1" applyBorder="1" applyAlignment="1">
      <alignment horizontal="left" vertical="center" wrapText="1"/>
    </xf>
    <xf numFmtId="0" fontId="0" fillId="0" borderId="2" xfId="0" applyBorder="1" applyAlignment="1">
      <alignment horizontal="center" vertical="center" wrapText="1"/>
    </xf>
    <xf numFmtId="0" fontId="0" fillId="0" borderId="16" xfId="0" applyBorder="1" applyAlignment="1">
      <alignment horizontal="center" vertical="center" wrapText="1"/>
    </xf>
    <xf numFmtId="0" fontId="16" fillId="0" borderId="0" xfId="0" applyFont="1" applyAlignment="1">
      <alignment horizontal="left" vertical="top" wrapText="1"/>
    </xf>
    <xf numFmtId="0" fontId="16" fillId="0" borderId="0" xfId="0" applyFont="1" applyAlignment="1">
      <alignment horizontal="center"/>
    </xf>
    <xf numFmtId="9" fontId="0" fillId="0" borderId="0" xfId="0" applyNumberFormat="1" applyAlignment="1">
      <alignment horizontal="right" vertical="center" wrapText="1"/>
    </xf>
    <xf numFmtId="0" fontId="1" fillId="0" borderId="6" xfId="0" applyFont="1" applyBorder="1" applyAlignment="1">
      <alignment horizontal="left" vertical="center" wrapText="1"/>
    </xf>
    <xf numFmtId="0" fontId="8" fillId="0" borderId="0" xfId="0" applyFont="1" applyAlignment="1">
      <alignment vertical="center" wrapText="1"/>
    </xf>
    <xf numFmtId="0" fontId="0" fillId="0" borderId="6" xfId="0" applyBorder="1" applyAlignment="1">
      <alignment horizontal="left" vertical="center" wrapText="1"/>
    </xf>
    <xf numFmtId="0" fontId="8" fillId="0" borderId="1" xfId="0" applyFont="1" applyBorder="1" applyAlignment="1">
      <alignment vertical="center" wrapText="1"/>
    </xf>
    <xf numFmtId="0" fontId="16" fillId="0" borderId="0" xfId="0" applyFont="1"/>
    <xf numFmtId="0" fontId="1" fillId="0" borderId="1" xfId="0" applyFont="1" applyBorder="1" applyAlignment="1">
      <alignment vertical="center" wrapText="1"/>
    </xf>
    <xf numFmtId="0" fontId="1" fillId="0" borderId="0" xfId="0" applyFont="1" applyAlignment="1">
      <alignment vertical="center" wrapText="1"/>
    </xf>
    <xf numFmtId="0" fontId="1" fillId="0" borderId="6" xfId="0" applyFont="1" applyBorder="1" applyAlignment="1">
      <alignment vertical="center" wrapText="1"/>
    </xf>
    <xf numFmtId="0" fontId="1" fillId="0" borderId="11" xfId="0" applyFont="1" applyBorder="1" applyAlignment="1">
      <alignment horizontal="right" vertical="center" wrapText="1"/>
    </xf>
    <xf numFmtId="0" fontId="16" fillId="0" borderId="0" xfId="0" applyFont="1" applyAlignment="1">
      <alignment horizontal="center" vertical="center" wrapText="1"/>
    </xf>
    <xf numFmtId="0" fontId="16" fillId="0" borderId="0" xfId="0" applyFont="1" applyAlignment="1">
      <alignment horizontal="right" vertical="center" wrapText="1"/>
    </xf>
    <xf numFmtId="0" fontId="16" fillId="0" borderId="0" xfId="0" applyFont="1" applyAlignment="1">
      <alignment horizontal="right"/>
    </xf>
    <xf numFmtId="0" fontId="16" fillId="0" borderId="0" xfId="0" applyFont="1" applyAlignment="1">
      <alignment vertical="top" wrapText="1"/>
    </xf>
    <xf numFmtId="0" fontId="7" fillId="3" borderId="0" xfId="0" applyFont="1" applyFill="1" applyAlignment="1">
      <alignment horizontal="left" vertical="center" wrapText="1"/>
    </xf>
    <xf numFmtId="0" fontId="16" fillId="0" borderId="0" xfId="0" applyFont="1" applyAlignment="1">
      <alignment vertical="center"/>
    </xf>
    <xf numFmtId="0" fontId="7" fillId="3" borderId="0" xfId="0" applyFont="1" applyFill="1" applyAlignment="1">
      <alignment vertical="center" wrapText="1"/>
    </xf>
    <xf numFmtId="0" fontId="1" fillId="3" borderId="1" xfId="0" applyFont="1" applyFill="1" applyBorder="1" applyAlignment="1">
      <alignment horizontal="left" vertical="center" wrapText="1"/>
    </xf>
    <xf numFmtId="0" fontId="1" fillId="3" borderId="0" xfId="0" applyFont="1" applyFill="1" applyAlignment="1">
      <alignment horizontal="center" vertical="center" wrapText="1"/>
    </xf>
    <xf numFmtId="0" fontId="1" fillId="3" borderId="6" xfId="0" applyFont="1" applyFill="1" applyBorder="1" applyAlignment="1">
      <alignment horizontal="center" vertical="center" wrapText="1"/>
    </xf>
    <xf numFmtId="0" fontId="1" fillId="0" borderId="6" xfId="0" applyFont="1" applyBorder="1" applyAlignment="1">
      <alignment horizontal="center" vertical="center" wrapText="1"/>
    </xf>
    <xf numFmtId="9" fontId="1" fillId="0" borderId="0" xfId="0" applyNumberFormat="1" applyFont="1" applyAlignment="1">
      <alignment horizontal="right" vertical="center" wrapText="1"/>
    </xf>
    <xf numFmtId="0" fontId="1" fillId="0" borderId="10" xfId="0" applyFont="1" applyBorder="1" applyAlignment="1">
      <alignment vertical="center" wrapText="1"/>
    </xf>
    <xf numFmtId="0" fontId="17" fillId="0" borderId="1" xfId="0" applyFont="1" applyBorder="1" applyAlignment="1">
      <alignment vertical="center" wrapText="1"/>
    </xf>
    <xf numFmtId="0" fontId="17" fillId="0" borderId="0" xfId="0" applyFont="1" applyAlignment="1">
      <alignment vertical="center" wrapText="1"/>
    </xf>
    <xf numFmtId="0" fontId="17" fillId="0" borderId="6" xfId="0" applyFont="1" applyBorder="1" applyAlignment="1">
      <alignment vertical="center" wrapText="1"/>
    </xf>
    <xf numFmtId="0" fontId="17" fillId="0" borderId="3" xfId="0" applyFont="1" applyBorder="1" applyAlignment="1">
      <alignment vertical="center" wrapText="1"/>
    </xf>
    <xf numFmtId="0" fontId="0" fillId="0" borderId="1" xfId="0" applyBorder="1" applyAlignment="1">
      <alignment vertical="center"/>
    </xf>
    <xf numFmtId="0" fontId="16" fillId="0" borderId="0" xfId="0" applyFont="1" applyAlignment="1">
      <alignment vertical="center" wrapText="1"/>
    </xf>
    <xf numFmtId="0" fontId="0" fillId="0" borderId="17" xfId="0" applyBorder="1"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18" fillId="0" borderId="0" xfId="0" applyFont="1" applyAlignment="1">
      <alignment vertical="center"/>
    </xf>
    <xf numFmtId="0" fontId="0" fillId="0" borderId="23" xfId="0" applyBorder="1" applyAlignment="1">
      <alignment vertical="center" wrapText="1"/>
    </xf>
    <xf numFmtId="0" fontId="0" fillId="0" borderId="23" xfId="0" applyBorder="1"/>
    <xf numFmtId="0" fontId="0" fillId="0" borderId="24" xfId="0" applyBorder="1"/>
    <xf numFmtId="0" fontId="7" fillId="0" borderId="0" xfId="0" applyFont="1" applyAlignment="1">
      <alignment vertical="center" wrapText="1"/>
    </xf>
    <xf numFmtId="0" fontId="19"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7" fillId="0" borderId="12" xfId="0" applyFont="1" applyBorder="1" applyAlignment="1">
      <alignment vertical="center" wrapText="1"/>
    </xf>
    <xf numFmtId="0" fontId="15"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left" vertical="center" wrapText="1"/>
    </xf>
    <xf numFmtId="0" fontId="8" fillId="0" borderId="9" xfId="0" applyFont="1" applyBorder="1" applyAlignment="1">
      <alignment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vertical="center"/>
    </xf>
    <xf numFmtId="0" fontId="3" fillId="3" borderId="6" xfId="0" applyFont="1" applyFill="1" applyBorder="1" applyAlignment="1">
      <alignment vertical="center"/>
    </xf>
    <xf numFmtId="0" fontId="7" fillId="0" borderId="9" xfId="0" applyFont="1" applyBorder="1" applyAlignment="1">
      <alignment vertical="center" wrapText="1"/>
    </xf>
    <xf numFmtId="0" fontId="11" fillId="0" borderId="21" xfId="0" applyFont="1" applyBorder="1" applyAlignment="1">
      <alignment vertical="center" wrapText="1"/>
    </xf>
    <xf numFmtId="0" fontId="7" fillId="0" borderId="1" xfId="0" applyFont="1" applyBorder="1" applyAlignment="1">
      <alignment vertical="center" wrapText="1"/>
    </xf>
    <xf numFmtId="0" fontId="0" fillId="0" borderId="6" xfId="0" applyBorder="1" applyAlignment="1">
      <alignment vertical="center"/>
    </xf>
    <xf numFmtId="0" fontId="15" fillId="0" borderId="0" xfId="0" applyFont="1" applyAlignment="1">
      <alignment horizontal="center" vertical="center" wrapText="1"/>
    </xf>
    <xf numFmtId="0" fontId="8" fillId="0" borderId="0" xfId="0" applyFont="1" applyAlignment="1">
      <alignment horizontal="center" vertical="center" wrapText="1"/>
    </xf>
    <xf numFmtId="0" fontId="15" fillId="0" borderId="0" xfId="0" applyFont="1" applyAlignment="1">
      <alignment vertical="center" wrapText="1"/>
    </xf>
    <xf numFmtId="0" fontId="8" fillId="0" borderId="0" xfId="0" applyFont="1" applyAlignment="1">
      <alignment horizontal="left" vertical="center" wrapText="1"/>
    </xf>
    <xf numFmtId="0" fontId="15" fillId="0" borderId="6" xfId="0" applyFont="1" applyBorder="1" applyAlignment="1">
      <alignment vertical="center" wrapText="1"/>
    </xf>
    <xf numFmtId="0" fontId="8" fillId="0" borderId="0" xfId="0" applyFont="1" applyAlignment="1">
      <alignment vertical="center"/>
    </xf>
    <xf numFmtId="0" fontId="8" fillId="0" borderId="6" xfId="0" applyFont="1" applyBorder="1" applyAlignment="1">
      <alignment vertical="center"/>
    </xf>
    <xf numFmtId="0" fontId="8" fillId="0" borderId="1" xfId="0" applyFont="1" applyBorder="1" applyAlignment="1">
      <alignment vertical="top"/>
    </xf>
    <xf numFmtId="0" fontId="8" fillId="0" borderId="0" xfId="0" applyFont="1" applyAlignment="1">
      <alignment vertical="top"/>
    </xf>
    <xf numFmtId="0" fontId="8" fillId="0" borderId="6" xfId="0" applyFont="1" applyBorder="1" applyAlignment="1">
      <alignment vertical="top"/>
    </xf>
    <xf numFmtId="0" fontId="3" fillId="0" borderId="6" xfId="0" applyFont="1" applyBorder="1" applyAlignment="1">
      <alignment vertical="center"/>
    </xf>
    <xf numFmtId="0" fontId="7" fillId="0" borderId="0" xfId="0" applyFont="1" applyAlignment="1">
      <alignment vertical="center"/>
    </xf>
    <xf numFmtId="0" fontId="0" fillId="0" borderId="1" xfId="0" applyBorder="1" applyAlignment="1">
      <alignment horizontal="left" vertical="top" wrapText="1"/>
    </xf>
    <xf numFmtId="0" fontId="4" fillId="0" borderId="11" xfId="0" applyFont="1" applyBorder="1" applyAlignment="1">
      <alignment horizontal="center" vertical="center" wrapText="1"/>
    </xf>
    <xf numFmtId="0" fontId="3" fillId="0" borderId="1" xfId="0" applyFont="1" applyBorder="1" applyAlignment="1">
      <alignment horizontal="center" vertical="center"/>
    </xf>
    <xf numFmtId="0" fontId="4" fillId="0" borderId="6" xfId="0" applyFont="1" applyBorder="1" applyAlignment="1">
      <alignment horizontal="center" vertical="center" wrapText="1"/>
    </xf>
    <xf numFmtId="0" fontId="15" fillId="10" borderId="1" xfId="0" applyFont="1" applyFill="1" applyBorder="1" applyAlignment="1">
      <alignment vertical="center" wrapText="1"/>
    </xf>
    <xf numFmtId="0" fontId="10" fillId="0" borderId="0" xfId="0" applyFont="1" applyAlignment="1">
      <alignment vertical="center" wrapText="1"/>
    </xf>
    <xf numFmtId="0" fontId="10" fillId="3" borderId="2" xfId="0" applyFont="1" applyFill="1" applyBorder="1" applyAlignment="1">
      <alignment vertical="center" wrapText="1"/>
    </xf>
    <xf numFmtId="0" fontId="11" fillId="3" borderId="2" xfId="0" applyFont="1" applyFill="1" applyBorder="1" applyAlignment="1">
      <alignment vertical="center" wrapText="1"/>
    </xf>
    <xf numFmtId="0" fontId="3" fillId="0" borderId="1" xfId="0" applyFont="1" applyBorder="1" applyAlignment="1">
      <alignment horizontal="left" vertical="center"/>
    </xf>
    <xf numFmtId="0" fontId="7" fillId="7" borderId="0" xfId="0" applyFont="1" applyFill="1" applyAlignment="1">
      <alignment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right" vertical="center" wrapText="1"/>
    </xf>
    <xf numFmtId="0" fontId="20" fillId="3" borderId="0" xfId="0" applyFont="1" applyFill="1" applyAlignment="1">
      <alignment horizontal="left" vertical="center"/>
    </xf>
    <xf numFmtId="0" fontId="15" fillId="10" borderId="25" xfId="0" applyFont="1" applyFill="1" applyBorder="1" applyAlignment="1">
      <alignment vertical="center" wrapText="1"/>
    </xf>
    <xf numFmtId="0" fontId="8" fillId="11" borderId="15" xfId="0" applyFont="1" applyFill="1" applyBorder="1" applyAlignment="1">
      <alignment vertical="center" wrapText="1"/>
    </xf>
    <xf numFmtId="0" fontId="13" fillId="3" borderId="0" xfId="0" applyFont="1" applyFill="1"/>
    <xf numFmtId="0" fontId="0" fillId="0" borderId="5" xfId="0" applyBorder="1" applyAlignment="1">
      <alignment horizontal="right" vertical="center" wrapText="1"/>
    </xf>
    <xf numFmtId="0" fontId="0" fillId="0" borderId="3" xfId="0" applyBorder="1" applyAlignment="1">
      <alignment horizontal="right" vertical="center" wrapText="1"/>
    </xf>
    <xf numFmtId="0" fontId="0" fillId="0" borderId="11" xfId="0" applyBorder="1" applyAlignment="1">
      <alignment vertical="center" wrapText="1"/>
    </xf>
    <xf numFmtId="0" fontId="0" fillId="0" borderId="15" xfId="0" applyBorder="1" applyAlignment="1">
      <alignment vertical="center" wrapText="1"/>
    </xf>
    <xf numFmtId="0" fontId="7" fillId="0" borderId="0" xfId="0" applyFont="1" applyAlignment="1">
      <alignment horizontal="left" vertical="center" wrapText="1"/>
    </xf>
    <xf numFmtId="0" fontId="0" fillId="0" borderId="0" xfId="0" applyAlignment="1">
      <alignment horizontal="left"/>
    </xf>
    <xf numFmtId="0" fontId="21" fillId="0" borderId="0" xfId="0" applyFont="1" applyAlignment="1">
      <alignment vertical="center"/>
    </xf>
    <xf numFmtId="0" fontId="22" fillId="0" borderId="0" xfId="0" applyFont="1" applyAlignment="1">
      <alignment vertical="center" wrapText="1"/>
    </xf>
    <xf numFmtId="0" fontId="23" fillId="0" borderId="12" xfId="0" applyFont="1" applyBorder="1" applyAlignment="1">
      <alignment horizontal="center" vertical="center" wrapText="1"/>
    </xf>
    <xf numFmtId="0" fontId="23" fillId="0" borderId="10" xfId="0" applyFont="1" applyBorder="1" applyAlignment="1">
      <alignment horizontal="center" vertical="center" wrapText="1"/>
    </xf>
    <xf numFmtId="0" fontId="22" fillId="0" borderId="10" xfId="0" applyFont="1" applyBorder="1" applyAlignment="1">
      <alignment horizontal="left" vertical="center" wrapText="1"/>
    </xf>
    <xf numFmtId="0" fontId="22" fillId="0" borderId="9" xfId="0" applyFont="1" applyBorder="1" applyAlignment="1">
      <alignment horizontal="left"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0" fillId="0" borderId="19" xfId="0" applyBorder="1" applyAlignment="1">
      <alignment horizontal="left" vertical="center" wrapText="1"/>
    </xf>
    <xf numFmtId="0" fontId="0" fillId="0" borderId="26" xfId="0" applyBorder="1" applyAlignment="1">
      <alignment horizontal="left" vertical="center"/>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right" vertical="center" wrapText="1"/>
    </xf>
    <xf numFmtId="0" fontId="0" fillId="0" borderId="3" xfId="0" applyBorder="1" applyAlignment="1">
      <alignment horizontal="right" vertical="center"/>
    </xf>
    <xf numFmtId="0" fontId="0" fillId="0" borderId="3" xfId="0" applyBorder="1" applyAlignment="1">
      <alignment horizontal="left" vertical="center" wrapText="1"/>
    </xf>
    <xf numFmtId="0" fontId="0" fillId="0" borderId="27" xfId="0" applyBorder="1" applyAlignment="1">
      <alignment horizontal="left" vertical="center" wrapText="1"/>
    </xf>
    <xf numFmtId="0" fontId="1" fillId="0" borderId="28" xfId="0" applyFont="1" applyBorder="1" applyAlignment="1">
      <alignment horizontal="right" vertical="center" wrapText="1"/>
    </xf>
    <xf numFmtId="0" fontId="0" fillId="0" borderId="11" xfId="0" applyBorder="1" applyAlignment="1">
      <alignment vertical="center"/>
    </xf>
    <xf numFmtId="0" fontId="1" fillId="0" borderId="2" xfId="0" applyFont="1" applyBorder="1" applyAlignment="1">
      <alignment horizontal="center" vertical="center" wrapText="1"/>
    </xf>
    <xf numFmtId="0" fontId="0" fillId="0" borderId="26" xfId="0" applyBorder="1" applyAlignment="1">
      <alignment horizontal="left" vertical="center" wrapText="1"/>
    </xf>
    <xf numFmtId="0" fontId="23" fillId="0" borderId="10" xfId="0" applyFont="1" applyBorder="1" applyAlignment="1">
      <alignment vertical="center" wrapText="1"/>
    </xf>
    <xf numFmtId="0" fontId="23" fillId="0" borderId="9" xfId="0" applyFont="1" applyBorder="1" applyAlignment="1">
      <alignment vertical="center" wrapText="1"/>
    </xf>
    <xf numFmtId="0" fontId="23" fillId="0" borderId="0" xfId="0" applyFont="1" applyAlignment="1">
      <alignment vertical="center" wrapText="1"/>
    </xf>
    <xf numFmtId="0" fontId="23" fillId="0" borderId="6" xfId="0" applyFont="1" applyBorder="1" applyAlignment="1">
      <alignment vertical="center" wrapText="1"/>
    </xf>
    <xf numFmtId="0" fontId="23" fillId="0" borderId="14" xfId="0" applyFont="1" applyBorder="1" applyAlignment="1">
      <alignment vertical="center" wrapText="1"/>
    </xf>
    <xf numFmtId="0" fontId="22" fillId="0" borderId="29" xfId="0" applyFont="1" applyBorder="1" applyAlignment="1">
      <alignment vertical="center" wrapText="1"/>
    </xf>
    <xf numFmtId="0" fontId="1" fillId="0" borderId="2" xfId="0" applyFont="1" applyBorder="1" applyAlignment="1">
      <alignment vertical="center" wrapText="1"/>
    </xf>
    <xf numFmtId="0" fontId="0" fillId="0" borderId="0" xfId="0" applyAlignment="1">
      <alignment horizontal="center" vertical="center"/>
    </xf>
    <xf numFmtId="0" fontId="1" fillId="0" borderId="29" xfId="0" applyFont="1" applyBorder="1" applyAlignment="1">
      <alignment vertical="center" wrapText="1"/>
    </xf>
    <xf numFmtId="0" fontId="1" fillId="0" borderId="14" xfId="0" applyFont="1" applyBorder="1" applyAlignment="1">
      <alignment vertical="center" wrapText="1"/>
    </xf>
    <xf numFmtId="0" fontId="1" fillId="14" borderId="24" xfId="0" applyFont="1" applyFill="1" applyBorder="1" applyAlignment="1">
      <alignment vertical="center" wrapText="1"/>
    </xf>
    <xf numFmtId="0" fontId="1" fillId="14" borderId="23" xfId="0" applyFont="1" applyFill="1" applyBorder="1" applyAlignment="1">
      <alignment vertical="center" wrapText="1"/>
    </xf>
    <xf numFmtId="0" fontId="1" fillId="14" borderId="25" xfId="0" applyFont="1" applyFill="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3" xfId="0" applyBorder="1" applyAlignment="1">
      <alignment vertical="center" wrapText="1"/>
    </xf>
    <xf numFmtId="0" fontId="1" fillId="0" borderId="13"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39" xfId="0" applyFont="1" applyBorder="1" applyAlignment="1">
      <alignment vertical="center" wrapText="1"/>
    </xf>
    <xf numFmtId="0" fontId="1" fillId="15" borderId="30" xfId="0" applyFont="1" applyFill="1" applyBorder="1" applyAlignment="1">
      <alignment vertical="center" wrapText="1"/>
    </xf>
    <xf numFmtId="0" fontId="1" fillId="15" borderId="7" xfId="0" applyFont="1" applyFill="1" applyBorder="1" applyAlignment="1">
      <alignment vertical="center" wrapText="1"/>
    </xf>
    <xf numFmtId="0" fontId="1" fillId="15" borderId="33" xfId="0" applyFont="1" applyFill="1" applyBorder="1" applyAlignment="1">
      <alignment vertical="center" wrapText="1"/>
    </xf>
    <xf numFmtId="0" fontId="22" fillId="0" borderId="6" xfId="0" applyFont="1" applyBorder="1" applyAlignment="1">
      <alignment vertical="center" wrapText="1"/>
    </xf>
    <xf numFmtId="0" fontId="22" fillId="0" borderId="1" xfId="0" applyFont="1" applyBorder="1" applyAlignment="1">
      <alignment vertical="center" wrapText="1"/>
    </xf>
    <xf numFmtId="0" fontId="22" fillId="0" borderId="9" xfId="0" applyFont="1" applyBorder="1" applyAlignment="1">
      <alignment vertical="center" wrapText="1"/>
    </xf>
    <xf numFmtId="0" fontId="22" fillId="0" borderId="10" xfId="0" applyFont="1" applyBorder="1" applyAlignment="1">
      <alignment vertical="center" wrapText="1"/>
    </xf>
    <xf numFmtId="0" fontId="22" fillId="0" borderId="12" xfId="0" applyFont="1" applyBorder="1" applyAlignment="1">
      <alignment vertical="center" wrapText="1"/>
    </xf>
    <xf numFmtId="0" fontId="1" fillId="3" borderId="25" xfId="0" applyFont="1" applyFill="1" applyBorder="1" applyAlignment="1">
      <alignment vertical="center" wrapText="1"/>
    </xf>
    <xf numFmtId="0" fontId="8" fillId="0" borderId="0" xfId="0" applyFont="1" applyAlignment="1">
      <alignment vertical="top" wrapText="1"/>
    </xf>
    <xf numFmtId="0" fontId="0" fillId="3" borderId="14" xfId="0" applyFill="1" applyBorder="1"/>
    <xf numFmtId="0" fontId="32" fillId="0" borderId="0" xfId="0" applyFont="1" applyAlignment="1">
      <alignment horizontal="center" vertical="center"/>
    </xf>
    <xf numFmtId="0" fontId="33" fillId="0" borderId="0" xfId="0" applyFont="1" applyAlignment="1">
      <alignment vertical="top" wrapText="1"/>
    </xf>
    <xf numFmtId="0" fontId="2" fillId="0" borderId="0" xfId="0" applyFont="1" applyAlignment="1">
      <alignment vertical="top" wrapText="1"/>
    </xf>
    <xf numFmtId="0" fontId="8" fillId="3" borderId="28" xfId="0" applyFont="1" applyFill="1" applyBorder="1" applyAlignment="1">
      <alignment vertical="justify" wrapText="1"/>
    </xf>
    <xf numFmtId="0" fontId="8" fillId="3" borderId="2" xfId="0" applyFont="1" applyFill="1" applyBorder="1" applyAlignment="1">
      <alignment horizontal="left" vertical="justify" wrapText="1"/>
    </xf>
    <xf numFmtId="0" fontId="8" fillId="3" borderId="13" xfId="0" applyFont="1" applyFill="1" applyBorder="1" applyAlignment="1">
      <alignment horizontal="left" vertical="justify" wrapText="1"/>
    </xf>
    <xf numFmtId="0" fontId="8" fillId="3" borderId="28" xfId="0" applyFont="1" applyFill="1" applyBorder="1" applyAlignment="1">
      <alignment horizontal="left" vertical="justify" wrapText="1"/>
    </xf>
    <xf numFmtId="0" fontId="8" fillId="3" borderId="7" xfId="0" applyFont="1" applyFill="1" applyBorder="1" applyAlignment="1">
      <alignment horizontal="left" vertical="justify" wrapText="1"/>
    </xf>
    <xf numFmtId="0" fontId="0" fillId="0" borderId="0" xfId="0" applyAlignment="1">
      <alignment horizontal="center"/>
    </xf>
    <xf numFmtId="0" fontId="1" fillId="3" borderId="21" xfId="0" applyFont="1" applyFill="1" applyBorder="1" applyAlignment="1">
      <alignment horizontal="center" vertical="center" wrapText="1"/>
    </xf>
    <xf numFmtId="0" fontId="8" fillId="3" borderId="2" xfId="0" applyFont="1" applyFill="1" applyBorder="1" applyAlignment="1">
      <alignment horizontal="center" vertical="justify" wrapText="1"/>
    </xf>
    <xf numFmtId="0" fontId="8" fillId="3" borderId="2" xfId="0" applyFont="1" applyFill="1" applyBorder="1" applyAlignment="1">
      <alignment horizontal="center" vertical="justify"/>
    </xf>
    <xf numFmtId="0" fontId="8" fillId="3" borderId="16" xfId="0" applyFont="1" applyFill="1" applyBorder="1" applyAlignment="1">
      <alignment horizontal="center" vertical="justify" wrapText="1"/>
    </xf>
    <xf numFmtId="0" fontId="8" fillId="0" borderId="2" xfId="0" applyFont="1" applyBorder="1" applyAlignment="1">
      <alignment horizontal="left" vertical="justify" wrapText="1"/>
    </xf>
    <xf numFmtId="0" fontId="8" fillId="0" borderId="2" xfId="0" applyFont="1" applyBorder="1" applyAlignment="1">
      <alignment horizontal="center" vertical="justify" wrapText="1"/>
    </xf>
    <xf numFmtId="0" fontId="15" fillId="3" borderId="2" xfId="0" applyFont="1" applyFill="1" applyBorder="1" applyAlignment="1">
      <alignment horizontal="left" vertical="justify" wrapText="1"/>
    </xf>
    <xf numFmtId="0" fontId="1" fillId="0" borderId="0" xfId="0" applyFont="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5" fillId="3" borderId="3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2" xfId="0" applyFont="1" applyFill="1" applyBorder="1" applyAlignment="1">
      <alignment vertical="top" wrapText="1"/>
    </xf>
    <xf numFmtId="0" fontId="15" fillId="0" borderId="2" xfId="0" applyFont="1" applyBorder="1" applyAlignment="1">
      <alignment horizontal="left" vertical="justify" wrapText="1"/>
    </xf>
    <xf numFmtId="0" fontId="31" fillId="0" borderId="2" xfId="0" applyFont="1" applyBorder="1" applyAlignment="1">
      <alignment horizontal="left" vertical="justify" wrapText="1"/>
    </xf>
    <xf numFmtId="0" fontId="15" fillId="3" borderId="13" xfId="0" applyFont="1" applyFill="1" applyBorder="1" applyAlignment="1">
      <alignment horizontal="left" vertical="justify" wrapText="1"/>
    </xf>
    <xf numFmtId="0" fontId="15" fillId="0" borderId="13" xfId="0" applyFont="1" applyBorder="1" applyAlignment="1">
      <alignment horizontal="left" vertical="justify" wrapText="1"/>
    </xf>
    <xf numFmtId="0" fontId="15" fillId="3" borderId="13" xfId="0" applyFont="1" applyFill="1" applyBorder="1" applyAlignment="1">
      <alignment horizontal="left" vertical="top" wrapText="1"/>
    </xf>
    <xf numFmtId="0" fontId="8" fillId="3" borderId="13" xfId="0" applyFont="1" applyFill="1" applyBorder="1" applyAlignment="1">
      <alignment vertical="top" wrapText="1"/>
    </xf>
    <xf numFmtId="0" fontId="15" fillId="3" borderId="13" xfId="0" applyFont="1" applyFill="1" applyBorder="1" applyAlignment="1">
      <alignment vertical="top" wrapText="1"/>
    </xf>
    <xf numFmtId="0" fontId="15" fillId="3" borderId="2" xfId="0" applyFont="1" applyFill="1" applyBorder="1" applyAlignment="1">
      <alignment horizontal="left" vertical="top" wrapText="1"/>
    </xf>
    <xf numFmtId="0" fontId="8" fillId="0" borderId="2" xfId="0" applyFont="1" applyBorder="1" applyAlignment="1">
      <alignment horizontal="left" vertical="top" wrapText="1"/>
    </xf>
    <xf numFmtId="0" fontId="8" fillId="3" borderId="58" xfId="0" applyFont="1" applyFill="1" applyBorder="1" applyAlignment="1">
      <alignment vertical="top" wrapText="1"/>
    </xf>
    <xf numFmtId="0" fontId="26" fillId="3" borderId="2" xfId="0" applyFont="1" applyFill="1" applyBorder="1" applyAlignment="1">
      <alignment horizontal="left" vertical="center" wrapText="1"/>
    </xf>
    <xf numFmtId="0" fontId="15" fillId="3" borderId="2" xfId="0" applyFont="1" applyFill="1" applyBorder="1" applyAlignment="1">
      <alignment vertical="top" wrapText="1"/>
    </xf>
    <xf numFmtId="0" fontId="15" fillId="0" borderId="2" xfId="0" applyFont="1" applyBorder="1" applyAlignment="1">
      <alignment vertical="top" wrapText="1"/>
    </xf>
    <xf numFmtId="0" fontId="28" fillId="3" borderId="2" xfId="0" applyFont="1" applyFill="1" applyBorder="1" applyAlignment="1">
      <alignment horizontal="left" vertical="justify" wrapText="1"/>
    </xf>
    <xf numFmtId="0" fontId="1" fillId="3" borderId="29" xfId="0" applyFont="1" applyFill="1" applyBorder="1" applyAlignment="1">
      <alignment vertical="center" wrapText="1"/>
    </xf>
    <xf numFmtId="0" fontId="1" fillId="3" borderId="6" xfId="0" applyFont="1" applyFill="1" applyBorder="1" applyAlignment="1">
      <alignment vertical="center" wrapText="1"/>
    </xf>
    <xf numFmtId="0" fontId="0" fillId="0" borderId="6" xfId="0" applyBorder="1"/>
    <xf numFmtId="0" fontId="1" fillId="17" borderId="21" xfId="0" applyFont="1" applyFill="1" applyBorder="1" applyAlignment="1">
      <alignment horizontal="center" vertical="center" wrapText="1"/>
    </xf>
    <xf numFmtId="0" fontId="1" fillId="17" borderId="38" xfId="0" applyFont="1" applyFill="1" applyBorder="1" applyAlignment="1">
      <alignment vertical="center" wrapText="1"/>
    </xf>
    <xf numFmtId="0" fontId="15" fillId="17" borderId="16" xfId="0" applyFont="1" applyFill="1" applyBorder="1" applyAlignment="1">
      <alignment horizontal="center" vertical="justify" wrapText="1"/>
    </xf>
    <xf numFmtId="0" fontId="15" fillId="17" borderId="32" xfId="0" applyFont="1" applyFill="1" applyBorder="1" applyAlignment="1">
      <alignment vertical="justify" wrapText="1"/>
    </xf>
    <xf numFmtId="0" fontId="15" fillId="17" borderId="21" xfId="0" applyFont="1" applyFill="1" applyBorder="1" applyAlignment="1">
      <alignment horizontal="center" vertical="justify" wrapText="1"/>
    </xf>
    <xf numFmtId="0" fontId="15" fillId="17" borderId="38" xfId="0" applyFont="1" applyFill="1" applyBorder="1" applyAlignment="1">
      <alignment horizontal="left" vertical="justify" wrapText="1"/>
    </xf>
    <xf numFmtId="0" fontId="15" fillId="17" borderId="32" xfId="0" applyFont="1" applyFill="1" applyBorder="1" applyAlignment="1">
      <alignment horizontal="left" vertical="justify" wrapText="1"/>
    </xf>
    <xf numFmtId="0" fontId="15" fillId="17" borderId="2" xfId="0" applyFont="1" applyFill="1" applyBorder="1" applyAlignment="1">
      <alignment horizontal="center" vertical="justify" wrapText="1"/>
    </xf>
    <xf numFmtId="0" fontId="8" fillId="17" borderId="28" xfId="0" applyFont="1" applyFill="1" applyBorder="1" applyAlignment="1">
      <alignment vertical="justify" wrapText="1"/>
    </xf>
    <xf numFmtId="0" fontId="26" fillId="0" borderId="2" xfId="0" applyFont="1" applyBorder="1" applyAlignment="1">
      <alignment horizontal="left" vertical="justify" wrapText="1"/>
    </xf>
    <xf numFmtId="0" fontId="8" fillId="0" borderId="13" xfId="0" applyFont="1" applyBorder="1" applyAlignment="1">
      <alignment horizontal="left" vertical="justify" wrapText="1"/>
    </xf>
    <xf numFmtId="0" fontId="0" fillId="0" borderId="29" xfId="0" applyBorder="1"/>
    <xf numFmtId="0" fontId="0" fillId="0" borderId="48" xfId="0" applyBorder="1"/>
    <xf numFmtId="0" fontId="0" fillId="0" borderId="59" xfId="0" applyBorder="1"/>
    <xf numFmtId="0" fontId="0" fillId="0" borderId="50" xfId="0" applyBorder="1"/>
    <xf numFmtId="0" fontId="15" fillId="0" borderId="27" xfId="0" applyFont="1" applyBorder="1" applyAlignment="1">
      <alignment horizontal="left" vertical="center" wrapText="1"/>
    </xf>
    <xf numFmtId="0" fontId="43" fillId="0" borderId="22" xfId="0" applyFont="1" applyBorder="1"/>
    <xf numFmtId="0" fontId="28" fillId="0" borderId="4" xfId="0" applyFont="1" applyBorder="1" applyAlignment="1">
      <alignment vertical="center" wrapText="1"/>
    </xf>
    <xf numFmtId="0" fontId="0" fillId="0" borderId="30" xfId="0" applyBorder="1" applyAlignment="1">
      <alignment vertical="center" wrapText="1"/>
    </xf>
    <xf numFmtId="0" fontId="43" fillId="0" borderId="13" xfId="0" applyFont="1" applyBorder="1"/>
    <xf numFmtId="0" fontId="15" fillId="0" borderId="33" xfId="0" applyFont="1" applyBorder="1" applyAlignment="1">
      <alignment vertical="center" wrapText="1"/>
    </xf>
    <xf numFmtId="0" fontId="0" fillId="0" borderId="9" xfId="0" applyBorder="1"/>
    <xf numFmtId="0" fontId="1" fillId="0" borderId="58" xfId="0" applyFont="1" applyBorder="1" applyAlignment="1">
      <alignment vertical="center"/>
    </xf>
    <xf numFmtId="0" fontId="15" fillId="0" borderId="44" xfId="0" applyFont="1" applyBorder="1" applyAlignment="1">
      <alignment horizontal="left" vertical="center" wrapText="1"/>
    </xf>
    <xf numFmtId="0" fontId="15" fillId="0" borderId="54" xfId="0" applyFont="1" applyBorder="1" applyAlignment="1">
      <alignment horizontal="center" vertical="center" wrapText="1"/>
    </xf>
    <xf numFmtId="0" fontId="1" fillId="3" borderId="21" xfId="0" applyFont="1" applyFill="1" applyBorder="1" applyAlignment="1">
      <alignment vertical="center" wrapText="1"/>
    </xf>
    <xf numFmtId="0" fontId="1" fillId="0" borderId="21" xfId="0" applyFont="1" applyBorder="1"/>
    <xf numFmtId="0" fontId="13" fillId="16" borderId="60" xfId="0" applyFont="1" applyFill="1" applyBorder="1" applyAlignment="1">
      <alignment horizontal="right" vertical="center"/>
    </xf>
    <xf numFmtId="0" fontId="13" fillId="0" borderId="61" xfId="0" applyFont="1" applyBorder="1" applyAlignment="1">
      <alignment horizontal="center" vertical="center"/>
    </xf>
    <xf numFmtId="0" fontId="13" fillId="0" borderId="62" xfId="0" applyFont="1" applyBorder="1" applyAlignment="1">
      <alignment horizontal="center"/>
    </xf>
    <xf numFmtId="0" fontId="8" fillId="17" borderId="33" xfId="0" applyFont="1" applyFill="1" applyBorder="1" applyAlignment="1">
      <alignment vertical="justify" wrapText="1"/>
    </xf>
    <xf numFmtId="0" fontId="8" fillId="17" borderId="2" xfId="0" applyFont="1" applyFill="1" applyBorder="1" applyAlignment="1">
      <alignment horizontal="center" vertical="justify" wrapText="1"/>
    </xf>
    <xf numFmtId="0" fontId="15" fillId="0" borderId="2" xfId="0" applyFont="1" applyBorder="1" applyAlignment="1">
      <alignment horizontal="left" vertical="top" wrapText="1"/>
    </xf>
    <xf numFmtId="0" fontId="8" fillId="3" borderId="7" xfId="0" applyFont="1" applyFill="1" applyBorder="1" applyAlignment="1">
      <alignment horizontal="left" vertical="top" wrapText="1"/>
    </xf>
    <xf numFmtId="0" fontId="34" fillId="0" borderId="7" xfId="0" applyFont="1" applyBorder="1" applyAlignment="1">
      <alignment vertical="center" wrapText="1"/>
    </xf>
    <xf numFmtId="0" fontId="34" fillId="0" borderId="8" xfId="0" applyFont="1" applyBorder="1" applyAlignment="1">
      <alignment horizontal="left" vertical="top" wrapText="1"/>
    </xf>
    <xf numFmtId="0" fontId="2" fillId="0" borderId="8" xfId="0" applyFont="1" applyBorder="1" applyAlignment="1">
      <alignment horizontal="left"/>
    </xf>
    <xf numFmtId="0" fontId="19" fillId="0" borderId="8" xfId="0" applyFont="1" applyBorder="1" applyAlignment="1">
      <alignment horizontal="left" vertical="justify"/>
    </xf>
    <xf numFmtId="0" fontId="2" fillId="0" borderId="8" xfId="0" applyFont="1" applyBorder="1" applyAlignment="1">
      <alignment horizontal="left" vertical="center"/>
    </xf>
    <xf numFmtId="0" fontId="2" fillId="0" borderId="7" xfId="0" applyFont="1" applyBorder="1" applyAlignment="1">
      <alignment horizontal="left" vertical="center"/>
    </xf>
    <xf numFmtId="0" fontId="15" fillId="0" borderId="7" xfId="0" applyFont="1" applyBorder="1" applyAlignment="1">
      <alignment horizontal="left" vertical="top" wrapText="1"/>
    </xf>
    <xf numFmtId="0" fontId="15" fillId="3" borderId="7" xfId="0" applyFont="1" applyFill="1" applyBorder="1" applyAlignment="1">
      <alignment horizontal="left" vertical="top" wrapText="1"/>
    </xf>
    <xf numFmtId="0" fontId="30" fillId="3" borderId="8" xfId="0" applyFont="1" applyFill="1" applyBorder="1" applyAlignment="1">
      <alignment horizontal="left" vertical="center" wrapText="1"/>
    </xf>
    <xf numFmtId="0" fontId="30" fillId="0" borderId="7" xfId="0" applyFont="1" applyBorder="1" applyAlignment="1">
      <alignment horizontal="left" vertical="justify" wrapText="1"/>
    </xf>
    <xf numFmtId="0" fontId="42" fillId="3" borderId="8" xfId="0" applyFont="1" applyFill="1" applyBorder="1" applyAlignment="1">
      <alignment horizontal="left" vertical="justify" wrapText="1"/>
    </xf>
    <xf numFmtId="0" fontId="34" fillId="0" borderId="2" xfId="0" applyFont="1" applyBorder="1" applyAlignment="1">
      <alignment horizontal="left" vertical="justify" wrapText="1"/>
    </xf>
    <xf numFmtId="0" fontId="0" fillId="5" borderId="0" xfId="0" applyFill="1"/>
    <xf numFmtId="0" fontId="15" fillId="3" borderId="36"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8" fillId="17" borderId="13" xfId="0" applyFont="1" applyFill="1" applyBorder="1" applyAlignment="1">
      <alignment horizontal="center" vertical="justify" wrapText="1"/>
    </xf>
    <xf numFmtId="0" fontId="0" fillId="3" borderId="0" xfId="0" applyFill="1" applyBorder="1" applyAlignment="1">
      <alignment horizontal="center"/>
    </xf>
    <xf numFmtId="0" fontId="1" fillId="3" borderId="47" xfId="0" applyFont="1" applyFill="1" applyBorder="1" applyAlignment="1">
      <alignment vertical="center" wrapText="1"/>
    </xf>
    <xf numFmtId="0" fontId="15" fillId="0" borderId="36" xfId="0" applyFont="1" applyBorder="1" applyAlignment="1">
      <alignment horizontal="center" vertical="center" wrapText="1"/>
    </xf>
    <xf numFmtId="0" fontId="30" fillId="0" borderId="28" xfId="0" applyFont="1" applyBorder="1" applyAlignment="1">
      <alignment horizontal="left" vertical="justify" wrapText="1"/>
    </xf>
    <xf numFmtId="0" fontId="8" fillId="3" borderId="28" xfId="0" applyFont="1" applyFill="1" applyBorder="1" applyAlignment="1">
      <alignment vertical="justify"/>
    </xf>
    <xf numFmtId="0" fontId="8" fillId="3" borderId="33" xfId="0" applyFont="1" applyFill="1" applyBorder="1" applyAlignment="1">
      <alignment horizontal="left" vertical="justify" wrapText="1"/>
    </xf>
    <xf numFmtId="0" fontId="15" fillId="3" borderId="36" xfId="0" applyFont="1" applyFill="1" applyBorder="1" applyAlignment="1">
      <alignment vertical="center" wrapText="1"/>
    </xf>
    <xf numFmtId="0" fontId="15" fillId="3" borderId="28" xfId="0" applyFont="1" applyFill="1" applyBorder="1" applyAlignment="1">
      <alignment horizontal="left" vertical="justify" wrapText="1"/>
    </xf>
    <xf numFmtId="0" fontId="8" fillId="3" borderId="32" xfId="0" applyFont="1" applyFill="1" applyBorder="1" applyAlignment="1">
      <alignment horizontal="left" vertical="justify" wrapText="1"/>
    </xf>
    <xf numFmtId="0" fontId="15" fillId="17" borderId="28" xfId="0" applyFont="1" applyFill="1" applyBorder="1" applyAlignment="1">
      <alignment horizontal="left" vertical="justify" wrapText="1"/>
    </xf>
    <xf numFmtId="0" fontId="8" fillId="0" borderId="28" xfId="0" applyFont="1" applyBorder="1" applyAlignment="1">
      <alignment horizontal="left" vertical="justify" wrapText="1"/>
    </xf>
    <xf numFmtId="0" fontId="11" fillId="3" borderId="2" xfId="0" applyFont="1" applyFill="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8" xfId="0" applyFont="1" applyBorder="1" applyAlignment="1">
      <alignment horizontal="center" vertical="center" wrapText="1"/>
    </xf>
    <xf numFmtId="0" fontId="3" fillId="3" borderId="6"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 xfId="0" applyFont="1" applyFill="1" applyBorder="1" applyAlignment="1">
      <alignment horizontal="left" vertical="center" wrapText="1"/>
    </xf>
    <xf numFmtId="0" fontId="3" fillId="0" borderId="6" xfId="0" applyFont="1" applyBorder="1" applyAlignment="1">
      <alignment horizontal="left" vertical="center"/>
    </xf>
    <xf numFmtId="0" fontId="3" fillId="0" borderId="0" xfId="0" applyFont="1" applyAlignment="1">
      <alignment horizontal="left" vertical="center"/>
    </xf>
    <xf numFmtId="0" fontId="10" fillId="3" borderId="1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4" fillId="12" borderId="13" xfId="0" applyFont="1" applyFill="1" applyBorder="1" applyAlignment="1">
      <alignment horizontal="center" vertical="center" wrapText="1"/>
    </xf>
    <xf numFmtId="0" fontId="4" fillId="12" borderId="7"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10" fillId="0" borderId="2" xfId="0" applyFont="1" applyBorder="1" applyAlignment="1">
      <alignment horizontal="center" vertical="center" wrapText="1"/>
    </xf>
    <xf numFmtId="0" fontId="3" fillId="3" borderId="6" xfId="0" applyFont="1" applyFill="1" applyBorder="1" applyAlignment="1">
      <alignment horizontal="left" vertical="center" wrapText="1" indent="1"/>
    </xf>
    <xf numFmtId="0" fontId="3" fillId="3" borderId="0" xfId="0" applyFont="1" applyFill="1" applyAlignment="1">
      <alignment horizontal="left" vertical="center" wrapText="1" indent="1"/>
    </xf>
    <xf numFmtId="0" fontId="3" fillId="3" borderId="0" xfId="0" applyFont="1" applyFill="1" applyAlignment="1">
      <alignment horizontal="center" vertical="center" wrapText="1"/>
    </xf>
    <xf numFmtId="0" fontId="3" fillId="3" borderId="11" xfId="0" applyFont="1" applyFill="1" applyBorder="1" applyAlignment="1">
      <alignment horizontal="center" vertical="center" wrapText="1"/>
    </xf>
    <xf numFmtId="0" fontId="0" fillId="0" borderId="11" xfId="0" applyBorder="1" applyAlignment="1">
      <alignment horizontal="center" vertical="center" wrapText="1"/>
    </xf>
    <xf numFmtId="0" fontId="5" fillId="3" borderId="0" xfId="0" applyFont="1" applyFill="1" applyAlignment="1">
      <alignment horizontal="center" vertical="center" wrapText="1"/>
    </xf>
    <xf numFmtId="0" fontId="5"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2" fillId="0" borderId="0" xfId="0" applyFont="1" applyAlignment="1">
      <alignment horizontal="right" vertical="center" wrapText="1"/>
    </xf>
    <xf numFmtId="0" fontId="2" fillId="0" borderId="11" xfId="0" applyFont="1" applyBorder="1" applyAlignment="1">
      <alignment horizontal="right" vertical="center" wrapText="1"/>
    </xf>
    <xf numFmtId="0" fontId="8" fillId="0" borderId="0" xfId="0" applyFont="1" applyAlignment="1">
      <alignment horizontal="right" vertical="center" wrapText="1"/>
    </xf>
    <xf numFmtId="0" fontId="2" fillId="0" borderId="5" xfId="0" applyFont="1" applyBorder="1" applyAlignment="1">
      <alignment horizontal="right" vertical="center" wrapText="1"/>
    </xf>
    <xf numFmtId="0" fontId="8" fillId="0" borderId="5" xfId="0" applyFont="1" applyBorder="1" applyAlignment="1">
      <alignment horizontal="right" vertical="center" wrapText="1"/>
    </xf>
    <xf numFmtId="0" fontId="8" fillId="0" borderId="11" xfId="0" applyFont="1" applyBorder="1" applyAlignment="1">
      <alignment horizontal="right"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29"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11" fillId="0" borderId="24" xfId="0" applyFont="1" applyBorder="1" applyAlignment="1">
      <alignment horizontal="left" vertical="center" wrapText="1"/>
    </xf>
    <xf numFmtId="0" fontId="11" fillId="0" borderId="23" xfId="0" applyFont="1" applyBorder="1" applyAlignment="1">
      <alignment horizontal="left" vertical="center" wrapText="1"/>
    </xf>
    <xf numFmtId="0" fontId="11" fillId="0" borderId="25" xfId="0" applyFont="1" applyBorder="1" applyAlignment="1">
      <alignment horizontal="left" vertical="center" wrapText="1"/>
    </xf>
    <xf numFmtId="0" fontId="8" fillId="0" borderId="0" xfId="0" applyFont="1" applyAlignment="1">
      <alignment horizontal="right" vertical="center"/>
    </xf>
    <xf numFmtId="0" fontId="3" fillId="3" borderId="6" xfId="0" applyFont="1" applyFill="1" applyBorder="1" applyAlignment="1">
      <alignment horizontal="left" vertical="center" indent="1"/>
    </xf>
    <xf numFmtId="0" fontId="3" fillId="3" borderId="0" xfId="0" applyFont="1" applyFill="1" applyAlignment="1">
      <alignment horizontal="left" vertical="center" indent="1"/>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4" fillId="12" borderId="24" xfId="0" applyFont="1" applyFill="1" applyBorder="1" applyAlignment="1">
      <alignment horizontal="center" vertical="center" wrapText="1"/>
    </xf>
    <xf numFmtId="0" fontId="4" fillId="12" borderId="23" xfId="0" applyFont="1" applyFill="1" applyBorder="1" applyAlignment="1">
      <alignment horizontal="center" vertical="center" wrapText="1"/>
    </xf>
    <xf numFmtId="0" fontId="4" fillId="12" borderId="25" xfId="0" applyFont="1" applyFill="1" applyBorder="1" applyAlignment="1">
      <alignment horizontal="center" vertical="center" wrapText="1"/>
    </xf>
    <xf numFmtId="0" fontId="3" fillId="0" borderId="29"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6" fillId="0" borderId="5" xfId="0" applyFont="1" applyBorder="1" applyAlignment="1">
      <alignment horizontal="right" vertical="center" wrapText="1"/>
    </xf>
    <xf numFmtId="0" fontId="26" fillId="0" borderId="11" xfId="0" applyFont="1" applyBorder="1" applyAlignment="1">
      <alignment horizontal="right" vertical="center" wrapText="1"/>
    </xf>
    <xf numFmtId="0" fontId="5" fillId="3" borderId="6"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5" fillId="0" borderId="0" xfId="0" applyFont="1" applyAlignment="1">
      <alignment horizontal="right" vertical="center" wrapText="1"/>
    </xf>
    <xf numFmtId="0" fontId="3" fillId="0" borderId="0" xfId="0" applyFont="1" applyAlignment="1">
      <alignment horizontal="right"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13" borderId="24" xfId="0" applyFont="1" applyFill="1" applyBorder="1" applyAlignment="1">
      <alignment horizontal="center" vertical="center" wrapText="1"/>
    </xf>
    <xf numFmtId="0" fontId="4" fillId="13" borderId="23" xfId="0" applyFont="1" applyFill="1" applyBorder="1" applyAlignment="1">
      <alignment horizontal="center" vertical="center" wrapText="1"/>
    </xf>
    <xf numFmtId="0" fontId="4" fillId="13" borderId="25" xfId="0" applyFont="1" applyFill="1" applyBorder="1" applyAlignment="1">
      <alignment horizontal="center" vertical="center" wrapText="1"/>
    </xf>
    <xf numFmtId="0" fontId="3" fillId="0" borderId="11" xfId="0" applyFont="1" applyBorder="1" applyAlignment="1">
      <alignment horizontal="right" vertical="center" wrapText="1"/>
    </xf>
    <xf numFmtId="0" fontId="3" fillId="0" borderId="30"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4" fillId="0" borderId="29"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2" xfId="0" applyFont="1" applyBorder="1" applyAlignment="1">
      <alignment horizontal="center" vertical="center" wrapText="1"/>
    </xf>
    <xf numFmtId="0" fontId="4" fillId="12" borderId="24" xfId="0" applyFont="1" applyFill="1" applyBorder="1" applyAlignment="1">
      <alignment horizontal="left" vertical="center" wrapText="1"/>
    </xf>
    <xf numFmtId="0" fontId="4" fillId="12" borderId="23" xfId="0" applyFont="1" applyFill="1" applyBorder="1" applyAlignment="1">
      <alignment horizontal="left" vertical="center" wrapText="1"/>
    </xf>
    <xf numFmtId="0" fontId="4" fillId="12" borderId="25" xfId="0" applyFont="1" applyFill="1" applyBorder="1" applyAlignment="1">
      <alignment horizontal="left"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3"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4" fillId="0" borderId="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9" xfId="0" applyFont="1" applyBorder="1" applyAlignment="1">
      <alignment vertical="center"/>
    </xf>
    <xf numFmtId="0" fontId="4" fillId="0" borderId="34" xfId="0" applyFont="1" applyBorder="1" applyAlignment="1">
      <alignment vertical="center"/>
    </xf>
    <xf numFmtId="0" fontId="4" fillId="0" borderId="6" xfId="0" applyFont="1" applyBorder="1" applyAlignment="1">
      <alignment vertical="center"/>
    </xf>
    <xf numFmtId="0" fontId="4" fillId="0" borderId="0" xfId="0" applyFont="1" applyAlignment="1">
      <alignment vertical="center"/>
    </xf>
    <xf numFmtId="0" fontId="4" fillId="0" borderId="11"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35" xfId="0" applyFont="1" applyBorder="1" applyAlignment="1">
      <alignment vertical="center"/>
    </xf>
    <xf numFmtId="0" fontId="11" fillId="0" borderId="13" xfId="0" applyFont="1" applyBorder="1" applyAlignment="1">
      <alignment horizontal="center" vertical="center" wrapText="1"/>
    </xf>
    <xf numFmtId="0" fontId="11" fillId="0" borderId="8" xfId="0" applyFont="1" applyBorder="1" applyAlignment="1">
      <alignment horizontal="center" vertical="center" wrapText="1"/>
    </xf>
    <xf numFmtId="0" fontId="3" fillId="5" borderId="0" xfId="0" applyFont="1" applyFill="1" applyAlignment="1">
      <alignment horizontal="center" vertical="top" wrapText="1"/>
    </xf>
    <xf numFmtId="0" fontId="3" fillId="0" borderId="19" xfId="0" applyFont="1" applyBorder="1" applyAlignment="1">
      <alignment horizontal="center" vertical="top" wrapText="1"/>
    </xf>
    <xf numFmtId="0" fontId="11" fillId="3" borderId="13"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0" fillId="3" borderId="0" xfId="0" applyFill="1" applyAlignment="1">
      <alignment horizontal="left" vertical="center"/>
    </xf>
    <xf numFmtId="0" fontId="3" fillId="3" borderId="6" xfId="0" applyFont="1" applyFill="1" applyBorder="1" applyAlignment="1">
      <alignment horizontal="left" vertical="center"/>
    </xf>
    <xf numFmtId="0" fontId="3" fillId="3" borderId="0" xfId="0" applyFont="1" applyFill="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3" borderId="11" xfId="0" applyFont="1" applyFill="1" applyBorder="1" applyAlignment="1">
      <alignment horizontal="center" vertical="center" wrapText="1"/>
    </xf>
    <xf numFmtId="0" fontId="3" fillId="0" borderId="37"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38" xfId="0" applyFont="1" applyBorder="1" applyAlignment="1">
      <alignment vertical="center" wrapText="1"/>
    </xf>
    <xf numFmtId="0" fontId="3" fillId="0" borderId="37"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38" xfId="0" applyFont="1" applyBorder="1" applyAlignment="1">
      <alignment horizontal="left" vertical="center" wrapText="1"/>
    </xf>
    <xf numFmtId="0" fontId="3" fillId="0" borderId="36" xfId="0" applyFont="1" applyBorder="1" applyAlignment="1">
      <alignment horizontal="left" vertical="center" wrapText="1"/>
    </xf>
    <xf numFmtId="0" fontId="3" fillId="0" borderId="2" xfId="0" applyFont="1" applyBorder="1" applyAlignment="1">
      <alignment horizontal="left" vertical="center" wrapText="1"/>
    </xf>
    <xf numFmtId="0" fontId="3" fillId="0" borderId="13" xfId="0" applyFont="1" applyBorder="1" applyAlignment="1">
      <alignment horizontal="left" vertical="center" wrapText="1"/>
    </xf>
    <xf numFmtId="0" fontId="3" fillId="0" borderId="28" xfId="0" applyFont="1" applyBorder="1" applyAlignment="1">
      <alignment horizontal="left" vertical="center" wrapText="1"/>
    </xf>
    <xf numFmtId="0" fontId="3" fillId="0" borderId="2" xfId="0" applyFont="1" applyBorder="1" applyAlignment="1">
      <alignment vertical="center" wrapText="1"/>
    </xf>
    <xf numFmtId="0" fontId="3" fillId="0" borderId="13" xfId="0" applyFont="1" applyBorder="1" applyAlignment="1">
      <alignment vertical="center" wrapText="1"/>
    </xf>
    <xf numFmtId="0" fontId="3" fillId="0" borderId="28" xfId="0" applyFont="1" applyBorder="1" applyAlignment="1">
      <alignment vertical="center" wrapText="1"/>
    </xf>
    <xf numFmtId="0" fontId="3" fillId="0" borderId="36" xfId="0" applyFont="1" applyBorder="1" applyAlignment="1">
      <alignment vertical="center" wrapText="1"/>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16" xfId="0" applyFont="1" applyBorder="1" applyAlignment="1">
      <alignment horizontal="left" vertical="center" wrapText="1"/>
    </xf>
    <xf numFmtId="0" fontId="3" fillId="0" borderId="20" xfId="0" applyFont="1" applyBorder="1" applyAlignment="1">
      <alignment horizontal="left" vertical="center" wrapText="1"/>
    </xf>
    <xf numFmtId="0" fontId="3" fillId="0" borderId="32" xfId="0" applyFont="1" applyBorder="1" applyAlignment="1">
      <alignment horizontal="left" vertical="center" wrapText="1"/>
    </xf>
    <xf numFmtId="0" fontId="4" fillId="0" borderId="33" xfId="0" applyFont="1" applyBorder="1" applyAlignment="1">
      <alignment horizontal="center" vertical="center" wrapText="1"/>
    </xf>
    <xf numFmtId="0" fontId="3" fillId="0" borderId="26" xfId="0" applyFont="1" applyBorder="1" applyAlignment="1">
      <alignment horizontal="left" vertical="center" wrapText="1"/>
    </xf>
    <xf numFmtId="0" fontId="3" fillId="0" borderId="19" xfId="0" applyFont="1" applyBorder="1" applyAlignment="1">
      <alignment horizontal="left" vertical="center" wrapText="1"/>
    </xf>
    <xf numFmtId="0" fontId="8" fillId="0" borderId="2" xfId="0" applyFont="1" applyBorder="1" applyAlignment="1">
      <alignment horizontal="left" vertical="center" wrapText="1"/>
    </xf>
    <xf numFmtId="0" fontId="3" fillId="0" borderId="5" xfId="0" applyFont="1" applyBorder="1" applyAlignment="1">
      <alignment horizontal="right" vertical="center" wrapText="1"/>
    </xf>
    <xf numFmtId="0" fontId="3" fillId="0" borderId="2" xfId="0" applyFont="1" applyBorder="1" applyAlignment="1">
      <alignment horizontal="left" vertical="top" wrapText="1"/>
    </xf>
    <xf numFmtId="0" fontId="3" fillId="0" borderId="28" xfId="0" applyFont="1" applyBorder="1" applyAlignment="1">
      <alignment horizontal="left" vertical="top" wrapText="1"/>
    </xf>
    <xf numFmtId="0" fontId="3" fillId="0" borderId="16" xfId="0" applyFont="1" applyBorder="1" applyAlignment="1">
      <alignment horizontal="left" vertical="top" wrapText="1"/>
    </xf>
    <xf numFmtId="0" fontId="3" fillId="0" borderId="20" xfId="0" applyFont="1" applyBorder="1" applyAlignment="1">
      <alignment horizontal="left" vertical="top" wrapText="1"/>
    </xf>
    <xf numFmtId="0" fontId="3" fillId="0" borderId="32" xfId="0" applyFont="1" applyBorder="1" applyAlignment="1">
      <alignment horizontal="left" vertical="top" wrapText="1"/>
    </xf>
    <xf numFmtId="0" fontId="5" fillId="3" borderId="30" xfId="0" applyFont="1" applyFill="1" applyBorder="1" applyAlignment="1">
      <alignment horizontal="left" vertical="center" wrapText="1"/>
    </xf>
    <xf numFmtId="0" fontId="5" fillId="3" borderId="7" xfId="0" applyFont="1" applyFill="1" applyBorder="1" applyAlignment="1">
      <alignment horizontal="left" vertical="center" wrapText="1"/>
    </xf>
    <xf numFmtId="0" fontId="4" fillId="0" borderId="3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9"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25" fillId="0" borderId="6" xfId="0" applyFont="1" applyBorder="1" applyAlignment="1">
      <alignment horizontal="left" vertical="center" wrapText="1"/>
    </xf>
    <xf numFmtId="0" fontId="25" fillId="0" borderId="0" xfId="0" applyFont="1" applyAlignment="1">
      <alignment horizontal="left" vertical="center" wrapText="1"/>
    </xf>
    <xf numFmtId="0" fontId="4" fillId="12" borderId="29" xfId="0" applyFont="1" applyFill="1" applyBorder="1" applyAlignment="1">
      <alignment horizontal="left" vertical="center" wrapText="1"/>
    </xf>
    <xf numFmtId="0" fontId="4" fillId="12" borderId="14" xfId="0" applyFont="1" applyFill="1" applyBorder="1" applyAlignment="1">
      <alignment horizontal="left" vertical="center" wrapText="1"/>
    </xf>
    <xf numFmtId="0" fontId="3" fillId="0" borderId="19" xfId="0" applyFont="1" applyBorder="1" applyAlignment="1">
      <alignment horizontal="left" vertical="top" wrapText="1"/>
    </xf>
    <xf numFmtId="0" fontId="3" fillId="0" borderId="34" xfId="0" applyFont="1" applyBorder="1" applyAlignment="1">
      <alignment horizontal="left" vertical="top" wrapText="1"/>
    </xf>
    <xf numFmtId="0" fontId="3" fillId="0" borderId="22" xfId="0" applyFont="1" applyBorder="1" applyAlignment="1">
      <alignment horizontal="left" vertical="top" wrapText="1"/>
    </xf>
    <xf numFmtId="0" fontId="3" fillId="0" borderId="3" xfId="0" applyFont="1" applyBorder="1" applyAlignment="1">
      <alignment horizontal="left" vertical="top" wrapText="1"/>
    </xf>
    <xf numFmtId="0" fontId="3" fillId="0" borderId="40" xfId="0" applyFont="1" applyBorder="1" applyAlignment="1">
      <alignment horizontal="left" vertical="top" wrapText="1"/>
    </xf>
    <xf numFmtId="0" fontId="3" fillId="0" borderId="41" xfId="0" applyFont="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4" xfId="0" applyFont="1" applyBorder="1" applyAlignment="1">
      <alignment horizontal="left" vertical="top" wrapText="1"/>
    </xf>
    <xf numFmtId="0" fontId="11" fillId="3" borderId="16" xfId="0" applyFont="1" applyFill="1" applyBorder="1" applyAlignment="1">
      <alignment horizontal="center" vertical="center" wrapText="1"/>
    </xf>
    <xf numFmtId="0" fontId="3" fillId="0" borderId="6" xfId="0" applyFont="1" applyBorder="1" applyAlignment="1">
      <alignment horizontal="left" vertical="center" wrapText="1" indent="3"/>
    </xf>
    <xf numFmtId="0" fontId="3" fillId="0" borderId="0" xfId="0" applyFont="1" applyAlignment="1">
      <alignment horizontal="left" vertical="center" wrapText="1" indent="3"/>
    </xf>
    <xf numFmtId="0" fontId="8" fillId="0" borderId="11" xfId="0" applyFont="1" applyBorder="1" applyAlignment="1">
      <alignment horizontal="right" vertical="center"/>
    </xf>
    <xf numFmtId="0" fontId="11" fillId="0" borderId="16" xfId="0" applyFont="1" applyBorder="1" applyAlignment="1">
      <alignment horizontal="center" vertical="center" wrapText="1"/>
    </xf>
    <xf numFmtId="0" fontId="0" fillId="0" borderId="0" xfId="0" applyAlignment="1">
      <alignment horizontal="right" vertical="center" wrapText="1"/>
    </xf>
    <xf numFmtId="0" fontId="0" fillId="0" borderId="11" xfId="0" applyBorder="1" applyAlignment="1">
      <alignment horizontal="right" vertical="center" wrapText="1"/>
    </xf>
    <xf numFmtId="0" fontId="23" fillId="3" borderId="29"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1"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0" fillId="0" borderId="0" xfId="0" applyAlignment="1">
      <alignment horizontal="center" vertical="center" wrapText="1"/>
    </xf>
    <xf numFmtId="0" fontId="1" fillId="14" borderId="24" xfId="0" applyFont="1" applyFill="1" applyBorder="1" applyAlignment="1">
      <alignment horizontal="center" vertical="center" wrapText="1"/>
    </xf>
    <xf numFmtId="0" fontId="1" fillId="14" borderId="23" xfId="0" applyFont="1" applyFill="1" applyBorder="1" applyAlignment="1">
      <alignment horizontal="center" vertical="center" wrapText="1"/>
    </xf>
    <xf numFmtId="0" fontId="1" fillId="14" borderId="25" xfId="0" applyFont="1" applyFill="1" applyBorder="1" applyAlignment="1">
      <alignment horizontal="center" vertical="center" wrapText="1"/>
    </xf>
    <xf numFmtId="0" fontId="0" fillId="0" borderId="27" xfId="0" applyBorder="1" applyAlignment="1">
      <alignment horizontal="left" vertical="center" wrapText="1"/>
    </xf>
    <xf numFmtId="0" fontId="0" fillId="0" borderId="3"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8" fillId="0" borderId="26"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18" xfId="0" applyFont="1" applyBorder="1" applyAlignment="1">
      <alignment horizontal="left" vertical="center" wrapText="1"/>
    </xf>
    <xf numFmtId="0" fontId="8" fillId="0" borderId="28" xfId="0" applyFont="1" applyBorder="1" applyAlignment="1">
      <alignment horizontal="left" vertical="center" wrapText="1"/>
    </xf>
    <xf numFmtId="0" fontId="8" fillId="0" borderId="30"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center" vertical="center" wrapText="1"/>
    </xf>
    <xf numFmtId="0" fontId="0" fillId="0" borderId="6" xfId="0"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0" fillId="0" borderId="0" xfId="0" applyAlignment="1">
      <alignment horizontal="center" vertical="center"/>
    </xf>
    <xf numFmtId="0" fontId="8" fillId="3" borderId="0" xfId="0" applyFont="1" applyFill="1" applyAlignment="1">
      <alignment horizontal="right" vertical="center" wrapText="1"/>
    </xf>
    <xf numFmtId="0" fontId="1" fillId="0" borderId="26" xfId="0" applyFont="1" applyBorder="1" applyAlignment="1">
      <alignment horizontal="center" vertical="center" wrapText="1"/>
    </xf>
    <xf numFmtId="0" fontId="1" fillId="0" borderId="19" xfId="0" applyFont="1" applyBorder="1" applyAlignment="1">
      <alignment vertical="center"/>
    </xf>
    <xf numFmtId="0" fontId="1" fillId="0" borderId="34" xfId="0" applyFont="1" applyBorder="1" applyAlignment="1">
      <alignment vertical="center"/>
    </xf>
    <xf numFmtId="0" fontId="1" fillId="0" borderId="6" xfId="0" applyFont="1" applyBorder="1" applyAlignment="1">
      <alignment vertical="center"/>
    </xf>
    <xf numFmtId="0" fontId="1" fillId="0" borderId="0" xfId="0" applyFont="1" applyAlignment="1">
      <alignment vertical="center"/>
    </xf>
    <xf numFmtId="0" fontId="1" fillId="0" borderId="11"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35" xfId="0" applyFont="1" applyBorder="1" applyAlignment="1">
      <alignment vertical="center"/>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right"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center" wrapText="1"/>
    </xf>
    <xf numFmtId="0" fontId="3" fillId="0" borderId="1" xfId="0" applyFont="1" applyBorder="1" applyAlignment="1">
      <alignment horizontal="left" vertical="center"/>
    </xf>
    <xf numFmtId="0" fontId="1" fillId="0" borderId="2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horizontal="center" vertical="center" wrapText="1"/>
    </xf>
    <xf numFmtId="0" fontId="0" fillId="0" borderId="14" xfId="0" applyBorder="1" applyAlignment="1">
      <alignment horizontal="center" vertical="center" wrapText="1"/>
    </xf>
    <xf numFmtId="0" fontId="0" fillId="3" borderId="0" xfId="0" applyFill="1" applyAlignment="1">
      <alignment horizontal="right" vertical="center" wrapText="1"/>
    </xf>
    <xf numFmtId="0" fontId="1" fillId="14" borderId="6" xfId="0" applyFont="1" applyFill="1" applyBorder="1" applyAlignment="1">
      <alignment horizontal="center" vertical="center" wrapText="1"/>
    </xf>
    <xf numFmtId="0" fontId="1" fillId="14" borderId="0" xfId="0" applyFont="1" applyFill="1" applyAlignment="1">
      <alignment horizontal="center" vertical="center" wrapText="1"/>
    </xf>
    <xf numFmtId="0" fontId="1" fillId="14" borderId="1" xfId="0" applyFont="1" applyFill="1" applyBorder="1" applyAlignment="1">
      <alignment horizontal="center" vertical="center" wrapText="1"/>
    </xf>
    <xf numFmtId="0" fontId="0" fillId="0" borderId="2" xfId="0" applyBorder="1" applyAlignment="1">
      <alignment horizontal="center" vertical="center" wrapText="1"/>
    </xf>
    <xf numFmtId="0" fontId="3" fillId="0" borderId="6" xfId="0" applyFont="1" applyBorder="1" applyAlignment="1">
      <alignment horizontal="left" vertical="top" wrapText="1"/>
    </xf>
    <xf numFmtId="0" fontId="3" fillId="0" borderId="0" xfId="0" applyFont="1" applyAlignment="1">
      <alignment horizontal="left" vertical="top" wrapText="1"/>
    </xf>
    <xf numFmtId="0" fontId="1" fillId="3" borderId="2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8" fillId="0" borderId="29" xfId="0" applyFont="1" applyBorder="1" applyAlignment="1">
      <alignment horizontal="left" vertical="top" wrapText="1"/>
    </xf>
    <xf numFmtId="0" fontId="8" fillId="0" borderId="14" xfId="0" applyFont="1" applyBorder="1" applyAlignment="1">
      <alignment horizontal="left" vertical="top" wrapText="1"/>
    </xf>
    <xf numFmtId="0" fontId="8" fillId="0" borderId="39" xfId="0" applyFont="1" applyBorder="1" applyAlignment="1">
      <alignment horizontal="left" vertical="top" wrapText="1"/>
    </xf>
    <xf numFmtId="0" fontId="8" fillId="0" borderId="27" xfId="0" applyFont="1" applyBorder="1" applyAlignment="1">
      <alignment horizontal="left" vertical="top" wrapText="1"/>
    </xf>
    <xf numFmtId="0" fontId="8" fillId="0" borderId="3" xfId="0" applyFont="1" applyBorder="1" applyAlignment="1">
      <alignment horizontal="left" vertical="top" wrapText="1"/>
    </xf>
    <xf numFmtId="0" fontId="8" fillId="0" borderId="40" xfId="0" applyFont="1" applyBorder="1" applyAlignment="1">
      <alignment horizontal="left" vertical="top" wrapText="1"/>
    </xf>
    <xf numFmtId="0" fontId="8" fillId="0" borderId="37" xfId="0" applyFont="1" applyBorder="1" applyAlignment="1">
      <alignment horizontal="left" vertical="center" wrapText="1"/>
    </xf>
    <xf numFmtId="0" fontId="8" fillId="0" borderId="21" xfId="0" applyFont="1" applyBorder="1" applyAlignment="1">
      <alignment horizontal="left" vertical="center" wrapText="1"/>
    </xf>
    <xf numFmtId="0" fontId="8" fillId="0" borderId="38" xfId="0" applyFont="1" applyBorder="1" applyAlignment="1">
      <alignment horizontal="left" vertical="center" wrapText="1"/>
    </xf>
    <xf numFmtId="0" fontId="8" fillId="0" borderId="41" xfId="0" applyFont="1" applyBorder="1" applyAlignment="1">
      <alignment horizontal="left" vertical="top" wrapText="1"/>
    </xf>
    <xf numFmtId="0" fontId="8" fillId="0" borderId="15" xfId="0" applyFont="1" applyBorder="1" applyAlignment="1">
      <alignment horizontal="left" vertical="top" wrapText="1"/>
    </xf>
    <xf numFmtId="0" fontId="8" fillId="0" borderId="22" xfId="0" applyFont="1" applyBorder="1" applyAlignment="1">
      <alignment horizontal="left" vertical="top" wrapText="1"/>
    </xf>
    <xf numFmtId="0" fontId="8" fillId="0" borderId="4" xfId="0" applyFont="1" applyBorder="1" applyAlignment="1">
      <alignment horizontal="left" vertical="top" wrapText="1"/>
    </xf>
    <xf numFmtId="0" fontId="1" fillId="14" borderId="24" xfId="0" applyFont="1" applyFill="1" applyBorder="1" applyAlignment="1">
      <alignment horizontal="left" vertical="center" wrapText="1"/>
    </xf>
    <xf numFmtId="0" fontId="1" fillId="14" borderId="23" xfId="0" applyFont="1" applyFill="1" applyBorder="1" applyAlignment="1">
      <alignment horizontal="left" vertical="center" wrapText="1"/>
    </xf>
    <xf numFmtId="0" fontId="1" fillId="14" borderId="25" xfId="0" applyFont="1" applyFill="1" applyBorder="1" applyAlignment="1">
      <alignment horizontal="left" vertical="center" wrapText="1"/>
    </xf>
    <xf numFmtId="0" fontId="8" fillId="0" borderId="36" xfId="0" applyFont="1" applyBorder="1" applyAlignment="1">
      <alignment horizontal="left" vertical="center" wrapText="1"/>
    </xf>
    <xf numFmtId="0" fontId="3" fillId="3" borderId="6" xfId="0" applyFont="1" applyFill="1" applyBorder="1" applyAlignment="1">
      <alignment horizontal="left" vertical="center" wrapText="1" indent="3"/>
    </xf>
    <xf numFmtId="0" fontId="3" fillId="3" borderId="0" xfId="0" applyFont="1" applyFill="1" applyAlignment="1">
      <alignment horizontal="left" vertical="center" wrapText="1" indent="3"/>
    </xf>
    <xf numFmtId="0" fontId="3" fillId="3" borderId="0" xfId="0" applyFont="1" applyFill="1" applyAlignment="1">
      <alignment horizontal="center" vertical="top" wrapText="1"/>
    </xf>
    <xf numFmtId="0" fontId="8" fillId="0" borderId="13" xfId="0" applyFont="1" applyBorder="1" applyAlignment="1">
      <alignment horizontal="center" vertical="center" wrapText="1"/>
    </xf>
    <xf numFmtId="0" fontId="8" fillId="0" borderId="8" xfId="0" applyFont="1" applyBorder="1" applyAlignment="1">
      <alignment horizontal="center" vertical="center" wrapText="1"/>
    </xf>
    <xf numFmtId="0" fontId="11" fillId="0" borderId="21" xfId="0" applyFont="1" applyBorder="1" applyAlignment="1">
      <alignment horizontal="center" vertical="center" wrapText="1"/>
    </xf>
    <xf numFmtId="0" fontId="3" fillId="3" borderId="29"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8" fillId="0" borderId="11" xfId="0" applyFont="1" applyBorder="1" applyAlignment="1">
      <alignment horizontal="center" vertical="center" wrapText="1"/>
    </xf>
    <xf numFmtId="0" fontId="1" fillId="3" borderId="6"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 xfId="0" applyFont="1" applyFill="1" applyBorder="1" applyAlignment="1">
      <alignment horizontal="left"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right" vertical="center" wrapText="1"/>
    </xf>
    <xf numFmtId="0" fontId="0" fillId="0" borderId="35" xfId="0" applyBorder="1" applyAlignment="1">
      <alignment horizontal="right" vertical="center" wrapText="1"/>
    </xf>
    <xf numFmtId="0" fontId="0" fillId="0" borderId="42" xfId="0" applyBorder="1" applyAlignment="1">
      <alignment horizontal="center" vertical="center" wrapText="1"/>
    </xf>
    <xf numFmtId="0" fontId="0" fillId="0" borderId="12" xfId="0" applyBorder="1" applyAlignment="1">
      <alignment horizontal="center" vertical="center" wrapText="1"/>
    </xf>
    <xf numFmtId="0" fontId="0" fillId="0" borderId="29"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1" fillId="0" borderId="1" xfId="0" applyFont="1" applyBorder="1" applyAlignment="1">
      <alignment horizontal="left" vertical="center" wrapText="1"/>
    </xf>
    <xf numFmtId="0" fontId="16" fillId="0" borderId="6" xfId="0" applyFont="1" applyBorder="1" applyAlignment="1">
      <alignment horizontal="left" vertical="top" wrapText="1"/>
    </xf>
    <xf numFmtId="0" fontId="16" fillId="0" borderId="0" xfId="0" applyFont="1" applyAlignment="1">
      <alignment horizontal="left" vertical="top" wrapText="1"/>
    </xf>
    <xf numFmtId="0" fontId="0" fillId="0" borderId="11" xfId="0" applyBorder="1" applyAlignment="1">
      <alignment horizontal="left" vertical="center" wrapText="1"/>
    </xf>
    <xf numFmtId="0" fontId="1" fillId="0" borderId="29"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8" fillId="0" borderId="2" xfId="0" applyFont="1" applyBorder="1" applyAlignment="1">
      <alignment horizontal="center" vertical="center" wrapText="1"/>
    </xf>
    <xf numFmtId="0" fontId="0" fillId="3" borderId="2" xfId="0" applyFill="1" applyBorder="1" applyAlignment="1">
      <alignment horizontal="center" vertical="center" wrapText="1"/>
    </xf>
    <xf numFmtId="0" fontId="0" fillId="3" borderId="6" xfId="0" applyFill="1" applyBorder="1" applyAlignment="1">
      <alignment horizontal="left" vertical="center" wrapText="1"/>
    </xf>
    <xf numFmtId="0" fontId="0" fillId="3" borderId="0" xfId="0" applyFill="1" applyAlignment="1">
      <alignment horizontal="left" vertical="center" wrapText="1"/>
    </xf>
    <xf numFmtId="0" fontId="1" fillId="15" borderId="36" xfId="0" applyFont="1" applyFill="1" applyBorder="1" applyAlignment="1">
      <alignment horizontal="left" vertical="center" wrapText="1"/>
    </xf>
    <xf numFmtId="0" fontId="1" fillId="15" borderId="2" xfId="0" applyFont="1" applyFill="1" applyBorder="1" applyAlignment="1">
      <alignment horizontal="left" vertical="center" wrapText="1"/>
    </xf>
    <xf numFmtId="0" fontId="1" fillId="15" borderId="28" xfId="0" applyFont="1" applyFill="1" applyBorder="1" applyAlignment="1">
      <alignment horizontal="left" vertical="center" wrapText="1"/>
    </xf>
    <xf numFmtId="0" fontId="1" fillId="0" borderId="11" xfId="0" applyFont="1" applyBorder="1" applyAlignment="1">
      <alignment horizontal="right" vertical="center" wrapText="1"/>
    </xf>
    <xf numFmtId="0" fontId="0" fillId="0" borderId="16" xfId="0" applyBorder="1" applyAlignment="1">
      <alignment horizontal="center" vertical="center" wrapText="1"/>
    </xf>
    <xf numFmtId="0" fontId="1" fillId="0" borderId="6"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1" fillId="3" borderId="37"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1" fillId="3" borderId="38" xfId="0" applyFont="1" applyFill="1" applyBorder="1" applyAlignment="1">
      <alignment horizontal="left" vertical="center" wrapText="1"/>
    </xf>
    <xf numFmtId="9" fontId="0" fillId="0" borderId="0" xfId="0" applyNumberFormat="1" applyAlignment="1">
      <alignment horizontal="right"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6" fillId="0" borderId="30" xfId="0" applyFont="1" applyBorder="1" applyAlignment="1">
      <alignment horizontal="left" vertical="center" wrapText="1"/>
    </xf>
    <xf numFmtId="0" fontId="16" fillId="0" borderId="7" xfId="0" applyFont="1" applyBorder="1" applyAlignment="1">
      <alignment horizontal="left" vertical="center" wrapText="1"/>
    </xf>
    <xf numFmtId="0" fontId="16" fillId="0" borderId="13" xfId="0" applyFont="1" applyBorder="1" applyAlignment="1">
      <alignment horizontal="left" vertical="center" wrapText="1"/>
    </xf>
    <xf numFmtId="0" fontId="16" fillId="0" borderId="33" xfId="0" applyFont="1" applyBorder="1" applyAlignment="1">
      <alignment horizontal="left" vertical="center" wrapText="1"/>
    </xf>
    <xf numFmtId="0" fontId="0" fillId="0" borderId="36" xfId="0" applyBorder="1" applyAlignment="1">
      <alignment horizontal="left" vertical="center" wrapText="1"/>
    </xf>
    <xf numFmtId="0" fontId="0" fillId="0" borderId="2" xfId="0" applyBorder="1" applyAlignment="1">
      <alignment horizontal="left" vertical="center" wrapText="1"/>
    </xf>
    <xf numFmtId="0" fontId="0" fillId="0" borderId="28" xfId="0" applyBorder="1" applyAlignment="1">
      <alignment horizontal="left" vertical="center" wrapText="1"/>
    </xf>
    <xf numFmtId="0" fontId="1" fillId="14" borderId="9" xfId="0" applyFont="1" applyFill="1" applyBorder="1" applyAlignment="1">
      <alignment horizontal="left" vertical="center" wrapText="1"/>
    </xf>
    <xf numFmtId="0" fontId="1" fillId="14" borderId="10" xfId="0" applyFont="1" applyFill="1" applyBorder="1" applyAlignment="1">
      <alignment horizontal="left" vertical="center" wrapText="1"/>
    </xf>
    <xf numFmtId="0" fontId="1" fillId="14" borderId="12" xfId="0" applyFont="1" applyFill="1" applyBorder="1" applyAlignment="1">
      <alignment horizontal="left" vertical="center" wrapText="1"/>
    </xf>
    <xf numFmtId="0" fontId="0" fillId="0" borderId="27" xfId="0" applyBorder="1" applyAlignment="1">
      <alignment horizontal="center" vertical="center" wrapText="1"/>
    </xf>
    <xf numFmtId="0" fontId="0" fillId="0" borderId="40" xfId="0" applyBorder="1" applyAlignment="1">
      <alignment horizontal="center" vertical="center" wrapText="1"/>
    </xf>
    <xf numFmtId="0" fontId="0" fillId="0" borderId="26" xfId="0" applyBorder="1" applyAlignment="1">
      <alignment horizontal="center" vertical="top" wrapText="1"/>
    </xf>
    <xf numFmtId="0" fontId="0" fillId="0" borderId="19" xfId="0" applyBorder="1" applyAlignment="1">
      <alignment vertical="top"/>
    </xf>
    <xf numFmtId="0" fontId="0" fillId="0" borderId="34" xfId="0" applyBorder="1" applyAlignment="1">
      <alignment vertical="top"/>
    </xf>
    <xf numFmtId="0" fontId="0" fillId="0" borderId="6" xfId="0" applyBorder="1" applyAlignment="1">
      <alignment vertical="top"/>
    </xf>
    <xf numFmtId="0" fontId="0" fillId="0" borderId="0" xfId="0" applyAlignment="1">
      <alignment vertical="top"/>
    </xf>
    <xf numFmtId="0" fontId="0" fillId="0" borderId="11" xfId="0" applyBorder="1" applyAlignment="1">
      <alignment vertical="top"/>
    </xf>
    <xf numFmtId="0" fontId="0" fillId="0" borderId="9" xfId="0" applyBorder="1" applyAlignment="1">
      <alignment vertical="top"/>
    </xf>
    <xf numFmtId="0" fontId="0" fillId="0" borderId="10" xfId="0" applyBorder="1" applyAlignment="1">
      <alignment vertical="top"/>
    </xf>
    <xf numFmtId="0" fontId="0" fillId="0" borderId="35" xfId="0" applyBorder="1" applyAlignment="1">
      <alignment vertical="top"/>
    </xf>
    <xf numFmtId="0" fontId="0" fillId="0" borderId="19" xfId="0" applyBorder="1" applyAlignment="1">
      <alignment horizontal="center" vertical="center" wrapText="1"/>
    </xf>
    <xf numFmtId="0" fontId="0" fillId="0" borderId="5" xfId="0" applyBorder="1" applyAlignment="1">
      <alignment horizontal="center" vertical="center" wrapText="1"/>
    </xf>
    <xf numFmtId="0" fontId="0" fillId="0" borderId="52" xfId="0" applyBorder="1" applyAlignment="1">
      <alignment horizontal="left" vertical="center" wrapText="1"/>
    </xf>
    <xf numFmtId="0" fontId="0" fillId="0" borderId="42" xfId="0" applyBorder="1" applyAlignment="1">
      <alignment horizontal="left" vertical="center" wrapText="1"/>
    </xf>
    <xf numFmtId="0" fontId="0" fillId="0" borderId="44" xfId="0"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0" fillId="0" borderId="30" xfId="0"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0" fillId="0" borderId="33" xfId="0" applyBorder="1" applyAlignment="1">
      <alignment horizontal="left" vertical="center" wrapText="1"/>
    </xf>
    <xf numFmtId="0" fontId="0" fillId="0" borderId="36" xfId="0" applyBorder="1" applyAlignment="1">
      <alignment vertical="center" wrapText="1"/>
    </xf>
    <xf numFmtId="0" fontId="0" fillId="0" borderId="2" xfId="0" applyBorder="1" applyAlignment="1">
      <alignment vertical="center" wrapText="1"/>
    </xf>
    <xf numFmtId="0" fontId="0" fillId="0" borderId="28" xfId="0" applyBorder="1" applyAlignment="1">
      <alignment vertical="center" wrapText="1"/>
    </xf>
    <xf numFmtId="0" fontId="0" fillId="0" borderId="37" xfId="0" applyBorder="1" applyAlignment="1">
      <alignment horizontal="left" vertical="center" wrapText="1"/>
    </xf>
    <xf numFmtId="0" fontId="0" fillId="0" borderId="21" xfId="0" applyBorder="1" applyAlignment="1">
      <alignment horizontal="left" vertical="center" wrapText="1"/>
    </xf>
    <xf numFmtId="0" fontId="0" fillId="0" borderId="38" xfId="0" applyBorder="1" applyAlignment="1">
      <alignment horizontal="left" vertical="center" wrapText="1"/>
    </xf>
    <xf numFmtId="0" fontId="0" fillId="3" borderId="37" xfId="0" applyFill="1" applyBorder="1" applyAlignment="1">
      <alignment horizontal="left" vertical="center" wrapText="1"/>
    </xf>
    <xf numFmtId="0" fontId="0" fillId="3" borderId="21" xfId="0" applyFill="1" applyBorder="1" applyAlignment="1">
      <alignment horizontal="left" vertical="center" wrapText="1"/>
    </xf>
    <xf numFmtId="0" fontId="0" fillId="3" borderId="38" xfId="0" applyFill="1" applyBorder="1" applyAlignment="1">
      <alignment horizontal="left" vertical="center" wrapText="1"/>
    </xf>
    <xf numFmtId="0" fontId="0" fillId="0" borderId="46" xfId="0" applyBorder="1" applyAlignment="1">
      <alignment horizontal="left" vertical="center" wrapText="1"/>
    </xf>
    <xf numFmtId="0" fontId="0" fillId="0" borderId="43" xfId="0" applyBorder="1" applyAlignment="1">
      <alignment horizontal="left" vertical="center"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0" borderId="50" xfId="0" applyBorder="1" applyAlignment="1">
      <alignment horizontal="left" vertical="center" wrapText="1"/>
    </xf>
    <xf numFmtId="0" fontId="1" fillId="0" borderId="1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5" xfId="0" applyFont="1" applyBorder="1" applyAlignment="1">
      <alignment horizontal="center" vertical="center" wrapText="1"/>
    </xf>
    <xf numFmtId="0" fontId="1" fillId="14" borderId="29" xfId="0" applyFont="1" applyFill="1" applyBorder="1" applyAlignment="1">
      <alignment horizontal="left" vertical="center" wrapText="1"/>
    </xf>
    <xf numFmtId="0" fontId="1" fillId="14" borderId="14" xfId="0" applyFont="1" applyFill="1" applyBorder="1" applyAlignment="1">
      <alignment horizontal="left" vertical="center" wrapText="1"/>
    </xf>
    <xf numFmtId="0" fontId="1" fillId="14" borderId="15" xfId="0" applyFont="1" applyFill="1" applyBorder="1" applyAlignment="1">
      <alignment horizontal="left" vertical="center" wrapText="1"/>
    </xf>
    <xf numFmtId="0" fontId="0" fillId="0" borderId="8" xfId="0" applyBorder="1" applyAlignment="1">
      <alignment horizontal="left" vertical="center" wrapText="1"/>
    </xf>
    <xf numFmtId="0" fontId="27" fillId="0" borderId="29" xfId="0" applyFont="1" applyBorder="1" applyAlignment="1">
      <alignment horizontal="center" vertical="center" wrapText="1"/>
    </xf>
    <xf numFmtId="0" fontId="27" fillId="0" borderId="14" xfId="0" applyFont="1" applyBorder="1" applyAlignment="1">
      <alignment horizontal="center" vertical="center" wrapText="1"/>
    </xf>
    <xf numFmtId="0" fontId="0" fillId="0" borderId="43" xfId="0" applyBorder="1" applyAlignment="1">
      <alignment horizontal="right" vertical="center" wrapText="1"/>
    </xf>
    <xf numFmtId="0" fontId="15" fillId="3" borderId="57" xfId="0" applyFont="1" applyFill="1" applyBorder="1" applyAlignment="1">
      <alignment horizontal="center" vertical="center" wrapText="1"/>
    </xf>
    <xf numFmtId="0" fontId="15" fillId="3" borderId="5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0" borderId="29" xfId="0" applyFont="1" applyBorder="1" applyAlignment="1">
      <alignment horizontal="center" vertical="top"/>
    </xf>
    <xf numFmtId="0" fontId="15" fillId="0" borderId="14" xfId="0" applyFont="1" applyBorder="1" applyAlignment="1">
      <alignment horizontal="center" vertical="top"/>
    </xf>
    <xf numFmtId="0" fontId="15" fillId="0" borderId="15" xfId="0" applyFont="1" applyBorder="1" applyAlignment="1">
      <alignment horizontal="center" vertical="top"/>
    </xf>
    <xf numFmtId="0" fontId="15" fillId="0" borderId="6" xfId="0" applyFont="1" applyBorder="1" applyAlignment="1">
      <alignment horizontal="center" vertical="top" wrapText="1"/>
    </xf>
    <xf numFmtId="0" fontId="15" fillId="0" borderId="0" xfId="0" applyFont="1" applyBorder="1" applyAlignment="1">
      <alignment horizontal="center" vertical="top" wrapText="1"/>
    </xf>
    <xf numFmtId="0" fontId="15" fillId="0" borderId="1" xfId="0" applyFont="1" applyBorder="1" applyAlignment="1">
      <alignment horizontal="center" vertical="top" wrapText="1"/>
    </xf>
    <xf numFmtId="0" fontId="15" fillId="0" borderId="9" xfId="0" applyFont="1" applyBorder="1" applyAlignment="1">
      <alignment horizontal="center"/>
    </xf>
    <xf numFmtId="0" fontId="15" fillId="0" borderId="10" xfId="0" applyFont="1" applyBorder="1" applyAlignment="1">
      <alignment horizontal="center"/>
    </xf>
    <xf numFmtId="0" fontId="15" fillId="0" borderId="12" xfId="0" applyFont="1" applyBorder="1" applyAlignment="1">
      <alignment horizontal="center"/>
    </xf>
    <xf numFmtId="0" fontId="15" fillId="17" borderId="26" xfId="0" applyFont="1" applyFill="1" applyBorder="1" applyAlignment="1">
      <alignment horizontal="center" vertical="center" wrapText="1"/>
    </xf>
    <xf numFmtId="0" fontId="15" fillId="17" borderId="19" xfId="0" applyFont="1" applyFill="1" applyBorder="1" applyAlignment="1">
      <alignment horizontal="center" vertical="center" wrapText="1"/>
    </xf>
    <xf numFmtId="0" fontId="15" fillId="3" borderId="31" xfId="0" applyFont="1" applyFill="1" applyBorder="1" applyAlignment="1">
      <alignment horizontal="center" vertical="center"/>
    </xf>
    <xf numFmtId="0" fontId="15" fillId="3" borderId="63" xfId="0" applyFont="1" applyFill="1" applyBorder="1" applyAlignment="1">
      <alignment horizontal="center" vertical="center"/>
    </xf>
    <xf numFmtId="0" fontId="15" fillId="17" borderId="27" xfId="0" applyFont="1" applyFill="1" applyBorder="1" applyAlignment="1">
      <alignment horizontal="center" vertical="justify" wrapText="1"/>
    </xf>
    <xf numFmtId="0" fontId="15" fillId="17" borderId="40" xfId="0" applyFont="1" applyFill="1" applyBorder="1" applyAlignment="1">
      <alignment horizontal="center" vertical="justify" wrapText="1"/>
    </xf>
    <xf numFmtId="0" fontId="1" fillId="17" borderId="24" xfId="0" applyFont="1" applyFill="1" applyBorder="1" applyAlignment="1">
      <alignment horizontal="center" vertical="center" wrapText="1"/>
    </xf>
    <xf numFmtId="0" fontId="1" fillId="17" borderId="23" xfId="0" applyFont="1" applyFill="1" applyBorder="1" applyAlignment="1">
      <alignment horizontal="center" vertical="center" wrapText="1"/>
    </xf>
    <xf numFmtId="0" fontId="1" fillId="17" borderId="25" xfId="0" applyFont="1" applyFill="1" applyBorder="1" applyAlignment="1">
      <alignment horizontal="center" vertical="center" wrapText="1"/>
    </xf>
    <xf numFmtId="0" fontId="1" fillId="17" borderId="27" xfId="0" applyFont="1" applyFill="1" applyBorder="1" applyAlignment="1">
      <alignment horizontal="center" vertical="center" wrapText="1"/>
    </xf>
    <xf numFmtId="0" fontId="1" fillId="17" borderId="40" xfId="0" applyFont="1" applyFill="1" applyBorder="1" applyAlignment="1">
      <alignment horizontal="center" vertical="center" wrapText="1"/>
    </xf>
    <xf numFmtId="0" fontId="1" fillId="17" borderId="6" xfId="0" applyFont="1" applyFill="1" applyBorder="1" applyAlignment="1">
      <alignment horizontal="center" vertical="center"/>
    </xf>
    <xf numFmtId="0" fontId="1" fillId="17" borderId="0" xfId="0" applyFont="1" applyFill="1" applyBorder="1" applyAlignment="1">
      <alignment horizontal="center" vertical="center"/>
    </xf>
    <xf numFmtId="0" fontId="1" fillId="17" borderId="1" xfId="0" applyFont="1" applyFill="1" applyBorder="1" applyAlignment="1">
      <alignment horizontal="center" vertical="center"/>
    </xf>
    <xf numFmtId="0" fontId="1" fillId="3" borderId="57"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3" borderId="23"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36" xfId="0" applyFont="1" applyFill="1" applyBorder="1" applyAlignment="1">
      <alignment horizontal="left" vertical="center" wrapText="1"/>
    </xf>
    <xf numFmtId="0" fontId="1" fillId="3" borderId="28" xfId="0" applyFont="1" applyFill="1" applyBorder="1" applyAlignment="1">
      <alignment horizontal="left" vertical="center" wrapText="1"/>
    </xf>
    <xf numFmtId="0" fontId="1" fillId="3" borderId="52" xfId="0" applyFont="1" applyFill="1" applyBorder="1" applyAlignment="1">
      <alignment horizontal="left" vertical="center" wrapText="1"/>
    </xf>
    <xf numFmtId="0" fontId="1" fillId="3" borderId="56" xfId="0" applyFont="1" applyFill="1" applyBorder="1" applyAlignment="1">
      <alignment horizontal="left" vertical="center" wrapText="1"/>
    </xf>
    <xf numFmtId="0" fontId="1" fillId="3" borderId="9" xfId="0" applyFont="1" applyFill="1" applyBorder="1" applyAlignment="1">
      <alignment horizontal="left" vertical="center" wrapText="1"/>
    </xf>
    <xf numFmtId="0" fontId="0" fillId="0" borderId="0" xfId="0" applyBorder="1" applyAlignment="1">
      <alignment horizontal="left"/>
    </xf>
    <xf numFmtId="0" fontId="8" fillId="17" borderId="13" xfId="0" applyFont="1" applyFill="1" applyBorder="1" applyAlignment="1">
      <alignment horizontal="center" vertical="justify" wrapText="1"/>
    </xf>
    <xf numFmtId="0" fontId="8" fillId="17" borderId="33" xfId="0" applyFont="1" applyFill="1" applyBorder="1" applyAlignment="1">
      <alignment horizontal="center" vertical="justify" wrapText="1"/>
    </xf>
    <xf numFmtId="0" fontId="1" fillId="3" borderId="24" xfId="0" applyFont="1" applyFill="1" applyBorder="1" applyAlignment="1">
      <alignment horizontal="center" vertical="top"/>
    </xf>
    <xf numFmtId="0" fontId="1" fillId="3" borderId="23" xfId="0" applyFont="1" applyFill="1" applyBorder="1" applyAlignment="1">
      <alignment horizontal="center" vertical="top"/>
    </xf>
    <xf numFmtId="0" fontId="1" fillId="3" borderId="25" xfId="0" applyFont="1" applyFill="1" applyBorder="1" applyAlignment="1">
      <alignment horizontal="center" vertical="top"/>
    </xf>
    <xf numFmtId="0" fontId="27" fillId="3" borderId="48" xfId="0" applyFont="1" applyFill="1" applyBorder="1" applyAlignment="1">
      <alignment horizontal="center" vertical="center" wrapText="1"/>
    </xf>
    <xf numFmtId="0" fontId="27" fillId="3" borderId="49" xfId="0" applyFont="1" applyFill="1" applyBorder="1" applyAlignment="1">
      <alignment horizontal="center" vertical="center" wrapText="1"/>
    </xf>
    <xf numFmtId="0" fontId="27" fillId="3" borderId="50"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15" fillId="17" borderId="30" xfId="0" applyFont="1" applyFill="1" applyBorder="1" applyAlignment="1">
      <alignment horizontal="center" vertical="justify" wrapText="1"/>
    </xf>
    <xf numFmtId="0" fontId="15" fillId="17" borderId="8" xfId="0" applyFont="1" applyFill="1" applyBorder="1" applyAlignment="1">
      <alignment horizontal="center" vertical="justify" wrapText="1"/>
    </xf>
    <xf numFmtId="0" fontId="29" fillId="17" borderId="9" xfId="0" applyFont="1" applyFill="1" applyBorder="1" applyAlignment="1">
      <alignment horizontal="center" vertical="center"/>
    </xf>
    <xf numFmtId="0" fontId="29" fillId="17" borderId="23" xfId="0" applyFont="1" applyFill="1" applyBorder="1" applyAlignment="1">
      <alignment horizontal="center" vertical="center"/>
    </xf>
    <xf numFmtId="0" fontId="29" fillId="17" borderId="10" xfId="0" applyFont="1" applyFill="1" applyBorder="1" applyAlignment="1">
      <alignment horizontal="center" vertical="center"/>
    </xf>
    <xf numFmtId="0" fontId="29" fillId="17" borderId="12" xfId="0" applyFont="1" applyFill="1" applyBorder="1" applyAlignment="1">
      <alignment horizontal="center" vertical="center"/>
    </xf>
    <xf numFmtId="0" fontId="15" fillId="17" borderId="30" xfId="0" applyFont="1" applyFill="1" applyBorder="1" applyAlignment="1">
      <alignment horizontal="center" vertical="center" wrapText="1"/>
    </xf>
    <xf numFmtId="0" fontId="15" fillId="17" borderId="8" xfId="0" applyFont="1" applyFill="1" applyBorder="1" applyAlignment="1">
      <alignment horizontal="center" vertical="center"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47625</xdr:rowOff>
    </xdr:from>
    <xdr:to>
      <xdr:col>5</xdr:col>
      <xdr:colOff>123825</xdr:colOff>
      <xdr:row>0</xdr:row>
      <xdr:rowOff>47625</xdr:rowOff>
    </xdr:to>
    <xdr:pic>
      <xdr:nvPicPr>
        <xdr:cNvPr id="10959" name="1 Imagen" descr="Resultado de imagen para logo mies">
          <a:extLst>
            <a:ext uri="{FF2B5EF4-FFF2-40B4-BE49-F238E27FC236}">
              <a16:creationId xmlns:a16="http://schemas.microsoft.com/office/drawing/2014/main" xmlns="" id="{00000000-0008-0000-0000-0000CF2A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47625"/>
          <a:ext cx="1790700" cy="0"/>
        </a:xfrm>
        <a:prstGeom prst="rect">
          <a:avLst/>
        </a:prstGeom>
        <a:noFill/>
        <a:ln w="9525">
          <a:noFill/>
          <a:miter lim="800000"/>
          <a:headEnd/>
          <a:tailEnd/>
        </a:ln>
      </xdr:spPr>
    </xdr:pic>
    <xdr:clientData/>
  </xdr:twoCellAnchor>
  <xdr:twoCellAnchor editAs="oneCell">
    <xdr:from>
      <xdr:col>0</xdr:col>
      <xdr:colOff>0</xdr:colOff>
      <xdr:row>0</xdr:row>
      <xdr:rowOff>66675</xdr:rowOff>
    </xdr:from>
    <xdr:to>
      <xdr:col>4</xdr:col>
      <xdr:colOff>209550</xdr:colOff>
      <xdr:row>0</xdr:row>
      <xdr:rowOff>66675</xdr:rowOff>
    </xdr:to>
    <xdr:pic>
      <xdr:nvPicPr>
        <xdr:cNvPr id="10960" name="1 Imagen" descr="Resultado de imagen para logo mies">
          <a:extLst>
            <a:ext uri="{FF2B5EF4-FFF2-40B4-BE49-F238E27FC236}">
              <a16:creationId xmlns:a16="http://schemas.microsoft.com/office/drawing/2014/main" xmlns="" id="{00000000-0008-0000-0000-0000D02A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66675"/>
          <a:ext cx="1219200" cy="0"/>
        </a:xfrm>
        <a:prstGeom prst="rect">
          <a:avLst/>
        </a:prstGeom>
        <a:noFill/>
        <a:ln w="9525">
          <a:noFill/>
          <a:miter lim="800000"/>
          <a:headEnd/>
          <a:tailEnd/>
        </a:ln>
      </xdr:spPr>
    </xdr:pic>
    <xdr:clientData/>
  </xdr:twoCellAnchor>
  <xdr:twoCellAnchor editAs="oneCell">
    <xdr:from>
      <xdr:col>0</xdr:col>
      <xdr:colOff>76200</xdr:colOff>
      <xdr:row>2</xdr:row>
      <xdr:rowOff>66675</xdr:rowOff>
    </xdr:from>
    <xdr:to>
      <xdr:col>5</xdr:col>
      <xdr:colOff>19050</xdr:colOff>
      <xdr:row>2</xdr:row>
      <xdr:rowOff>76200</xdr:rowOff>
    </xdr:to>
    <xdr:pic>
      <xdr:nvPicPr>
        <xdr:cNvPr id="10961" name="1 Imagen" descr="Resultado de imagen para logo mies">
          <a:extLst>
            <a:ext uri="{FF2B5EF4-FFF2-40B4-BE49-F238E27FC236}">
              <a16:creationId xmlns:a16="http://schemas.microsoft.com/office/drawing/2014/main" xmlns="" id="{00000000-0008-0000-0000-0000D1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971550"/>
          <a:ext cx="1743075" cy="9525"/>
        </a:xfrm>
        <a:prstGeom prst="rect">
          <a:avLst/>
        </a:prstGeom>
        <a:noFill/>
        <a:ln w="9525">
          <a:noFill/>
          <a:miter lim="800000"/>
          <a:headEnd/>
          <a:tailEnd/>
        </a:ln>
      </xdr:spPr>
    </xdr:pic>
    <xdr:clientData/>
  </xdr:twoCellAnchor>
  <xdr:twoCellAnchor editAs="oneCell">
    <xdr:from>
      <xdr:col>0</xdr:col>
      <xdr:colOff>76200</xdr:colOff>
      <xdr:row>4</xdr:row>
      <xdr:rowOff>66675</xdr:rowOff>
    </xdr:from>
    <xdr:to>
      <xdr:col>5</xdr:col>
      <xdr:colOff>38100</xdr:colOff>
      <xdr:row>4</xdr:row>
      <xdr:rowOff>66675</xdr:rowOff>
    </xdr:to>
    <xdr:pic>
      <xdr:nvPicPr>
        <xdr:cNvPr id="10962" name="1 Imagen" descr="Resultado de imagen para logo mies">
          <a:extLst>
            <a:ext uri="{FF2B5EF4-FFF2-40B4-BE49-F238E27FC236}">
              <a16:creationId xmlns:a16="http://schemas.microsoft.com/office/drawing/2014/main" xmlns="" id="{00000000-0008-0000-0000-0000D22A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1466850"/>
          <a:ext cx="1762125" cy="0"/>
        </a:xfrm>
        <a:prstGeom prst="rect">
          <a:avLst/>
        </a:prstGeom>
        <a:noFill/>
        <a:ln w="9525">
          <a:noFill/>
          <a:miter lim="800000"/>
          <a:headEnd/>
          <a:tailEnd/>
        </a:ln>
      </xdr:spPr>
    </xdr:pic>
    <xdr:clientData/>
  </xdr:twoCellAnchor>
  <xdr:twoCellAnchor editAs="oneCell">
    <xdr:from>
      <xdr:col>0</xdr:col>
      <xdr:colOff>0</xdr:colOff>
      <xdr:row>0</xdr:row>
      <xdr:rowOff>76200</xdr:rowOff>
    </xdr:from>
    <xdr:to>
      <xdr:col>4</xdr:col>
      <xdr:colOff>581025</xdr:colOff>
      <xdr:row>0</xdr:row>
      <xdr:rowOff>76200</xdr:rowOff>
    </xdr:to>
    <xdr:pic>
      <xdr:nvPicPr>
        <xdr:cNvPr id="10963" name="1 Imagen" descr="Resultado de imagen para logo mies">
          <a:extLst>
            <a:ext uri="{FF2B5EF4-FFF2-40B4-BE49-F238E27FC236}">
              <a16:creationId xmlns:a16="http://schemas.microsoft.com/office/drawing/2014/main" xmlns="" id="{00000000-0008-0000-0000-0000D32A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76200"/>
          <a:ext cx="1590675" cy="0"/>
        </a:xfrm>
        <a:prstGeom prst="rect">
          <a:avLst/>
        </a:prstGeom>
        <a:noFill/>
        <a:ln w="9525">
          <a:noFill/>
          <a:miter lim="800000"/>
          <a:headEnd/>
          <a:tailEnd/>
        </a:ln>
      </xdr:spPr>
    </xdr:pic>
    <xdr:clientData/>
  </xdr:twoCellAnchor>
  <xdr:twoCellAnchor>
    <xdr:from>
      <xdr:col>1</xdr:col>
      <xdr:colOff>152400</xdr:colOff>
      <xdr:row>0</xdr:row>
      <xdr:rowOff>9525</xdr:rowOff>
    </xdr:from>
    <xdr:to>
      <xdr:col>22</xdr:col>
      <xdr:colOff>552450</xdr:colOff>
      <xdr:row>1</xdr:row>
      <xdr:rowOff>609600</xdr:rowOff>
    </xdr:to>
    <xdr:pic>
      <xdr:nvPicPr>
        <xdr:cNvPr id="10964" name="Imagen 8">
          <a:extLst>
            <a:ext uri="{FF2B5EF4-FFF2-40B4-BE49-F238E27FC236}">
              <a16:creationId xmlns:a16="http://schemas.microsoft.com/office/drawing/2014/main" xmlns="" id="{00000000-0008-0000-0000-0000D42A0000}"/>
            </a:ext>
          </a:extLst>
        </xdr:cNvPr>
        <xdr:cNvPicPr preferRelativeResize="0">
          <a:picLocks noChangeArrowheads="1"/>
        </xdr:cNvPicPr>
      </xdr:nvPicPr>
      <xdr:blipFill>
        <a:blip xmlns:r="http://schemas.openxmlformats.org/officeDocument/2006/relationships" r:embed="rId2" cstate="print"/>
        <a:srcRect/>
        <a:stretch>
          <a:fillRect/>
        </a:stretch>
      </xdr:blipFill>
      <xdr:spPr bwMode="auto">
        <a:xfrm>
          <a:off x="466725" y="9525"/>
          <a:ext cx="8439150" cy="876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3</xdr:row>
      <xdr:rowOff>66675</xdr:rowOff>
    </xdr:from>
    <xdr:to>
      <xdr:col>7</xdr:col>
      <xdr:colOff>19050</xdr:colOff>
      <xdr:row>3</xdr:row>
      <xdr:rowOff>66675</xdr:rowOff>
    </xdr:to>
    <xdr:pic>
      <xdr:nvPicPr>
        <xdr:cNvPr id="13521" name="1 Imagen" descr="Resultado de imagen para logo mies">
          <a:extLst>
            <a:ext uri="{FF2B5EF4-FFF2-40B4-BE49-F238E27FC236}">
              <a16:creationId xmlns:a16="http://schemas.microsoft.com/office/drawing/2014/main" xmlns="" id="{00000000-0008-0000-0200-0000D1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952500"/>
          <a:ext cx="1733550" cy="0"/>
        </a:xfrm>
        <a:prstGeom prst="rect">
          <a:avLst/>
        </a:prstGeom>
        <a:noFill/>
        <a:ln w="9525">
          <a:noFill/>
          <a:miter lim="800000"/>
          <a:headEnd/>
          <a:tailEnd/>
        </a:ln>
      </xdr:spPr>
    </xdr:pic>
    <xdr:clientData/>
  </xdr:twoCellAnchor>
  <xdr:twoCellAnchor editAs="oneCell">
    <xdr:from>
      <xdr:col>0</xdr:col>
      <xdr:colOff>133350</xdr:colOff>
      <xdr:row>3</xdr:row>
      <xdr:rowOff>47625</xdr:rowOff>
    </xdr:from>
    <xdr:to>
      <xdr:col>7</xdr:col>
      <xdr:colOff>123825</xdr:colOff>
      <xdr:row>3</xdr:row>
      <xdr:rowOff>47625</xdr:rowOff>
    </xdr:to>
    <xdr:pic>
      <xdr:nvPicPr>
        <xdr:cNvPr id="13522" name="1 Imagen" descr="Resultado de imagen para logo mies">
          <a:extLst>
            <a:ext uri="{FF2B5EF4-FFF2-40B4-BE49-F238E27FC236}">
              <a16:creationId xmlns:a16="http://schemas.microsoft.com/office/drawing/2014/main" xmlns="" id="{00000000-0008-0000-0200-0000D2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933450"/>
          <a:ext cx="1781175" cy="0"/>
        </a:xfrm>
        <a:prstGeom prst="rect">
          <a:avLst/>
        </a:prstGeom>
        <a:noFill/>
        <a:ln w="9525">
          <a:noFill/>
          <a:miter lim="800000"/>
          <a:headEnd/>
          <a:tailEnd/>
        </a:ln>
      </xdr:spPr>
    </xdr:pic>
    <xdr:clientData/>
  </xdr:twoCellAnchor>
  <xdr:twoCellAnchor editAs="oneCell">
    <xdr:from>
      <xdr:col>0</xdr:col>
      <xdr:colOff>0</xdr:colOff>
      <xdr:row>3</xdr:row>
      <xdr:rowOff>66675</xdr:rowOff>
    </xdr:from>
    <xdr:to>
      <xdr:col>4</xdr:col>
      <xdr:colOff>257175</xdr:colOff>
      <xdr:row>3</xdr:row>
      <xdr:rowOff>66675</xdr:rowOff>
    </xdr:to>
    <xdr:pic>
      <xdr:nvPicPr>
        <xdr:cNvPr id="13523" name="1 Imagen" descr="Resultado de imagen para logo mies">
          <a:extLst>
            <a:ext uri="{FF2B5EF4-FFF2-40B4-BE49-F238E27FC236}">
              <a16:creationId xmlns:a16="http://schemas.microsoft.com/office/drawing/2014/main" xmlns="" id="{00000000-0008-0000-0200-0000D3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52500"/>
          <a:ext cx="1200150" cy="0"/>
        </a:xfrm>
        <a:prstGeom prst="rect">
          <a:avLst/>
        </a:prstGeom>
        <a:noFill/>
        <a:ln w="9525">
          <a:noFill/>
          <a:miter lim="800000"/>
          <a:headEnd/>
          <a:tailEnd/>
        </a:ln>
      </xdr:spPr>
    </xdr:pic>
    <xdr:clientData/>
  </xdr:twoCellAnchor>
  <xdr:twoCellAnchor editAs="oneCell">
    <xdr:from>
      <xdr:col>0</xdr:col>
      <xdr:colOff>76200</xdr:colOff>
      <xdr:row>4</xdr:row>
      <xdr:rowOff>66675</xdr:rowOff>
    </xdr:from>
    <xdr:to>
      <xdr:col>7</xdr:col>
      <xdr:colOff>19050</xdr:colOff>
      <xdr:row>4</xdr:row>
      <xdr:rowOff>66675</xdr:rowOff>
    </xdr:to>
    <xdr:pic>
      <xdr:nvPicPr>
        <xdr:cNvPr id="13524" name="1 Imagen" descr="Resultado de imagen para logo mies">
          <a:extLst>
            <a:ext uri="{FF2B5EF4-FFF2-40B4-BE49-F238E27FC236}">
              <a16:creationId xmlns:a16="http://schemas.microsoft.com/office/drawing/2014/main" xmlns="" id="{00000000-0008-0000-0200-0000D4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1152525"/>
          <a:ext cx="1733550" cy="0"/>
        </a:xfrm>
        <a:prstGeom prst="rect">
          <a:avLst/>
        </a:prstGeom>
        <a:noFill/>
        <a:ln w="9525">
          <a:noFill/>
          <a:miter lim="800000"/>
          <a:headEnd/>
          <a:tailEnd/>
        </a:ln>
      </xdr:spPr>
    </xdr:pic>
    <xdr:clientData/>
  </xdr:twoCellAnchor>
  <xdr:twoCellAnchor editAs="oneCell">
    <xdr:from>
      <xdr:col>0</xdr:col>
      <xdr:colOff>133350</xdr:colOff>
      <xdr:row>4</xdr:row>
      <xdr:rowOff>47625</xdr:rowOff>
    </xdr:from>
    <xdr:to>
      <xdr:col>7</xdr:col>
      <xdr:colOff>123825</xdr:colOff>
      <xdr:row>4</xdr:row>
      <xdr:rowOff>47625</xdr:rowOff>
    </xdr:to>
    <xdr:pic>
      <xdr:nvPicPr>
        <xdr:cNvPr id="13525" name="1 Imagen" descr="Resultado de imagen para logo mies">
          <a:extLst>
            <a:ext uri="{FF2B5EF4-FFF2-40B4-BE49-F238E27FC236}">
              <a16:creationId xmlns:a16="http://schemas.microsoft.com/office/drawing/2014/main" xmlns="" id="{00000000-0008-0000-0200-0000D5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1133475"/>
          <a:ext cx="1781175" cy="0"/>
        </a:xfrm>
        <a:prstGeom prst="rect">
          <a:avLst/>
        </a:prstGeom>
        <a:noFill/>
        <a:ln w="9525">
          <a:noFill/>
          <a:miter lim="800000"/>
          <a:headEnd/>
          <a:tailEnd/>
        </a:ln>
      </xdr:spPr>
    </xdr:pic>
    <xdr:clientData/>
  </xdr:twoCellAnchor>
  <xdr:twoCellAnchor editAs="oneCell">
    <xdr:from>
      <xdr:col>23</xdr:col>
      <xdr:colOff>133350</xdr:colOff>
      <xdr:row>14</xdr:row>
      <xdr:rowOff>314325</xdr:rowOff>
    </xdr:from>
    <xdr:to>
      <xdr:col>29</xdr:col>
      <xdr:colOff>19050</xdr:colOff>
      <xdr:row>15</xdr:row>
      <xdr:rowOff>0</xdr:rowOff>
    </xdr:to>
    <xdr:pic>
      <xdr:nvPicPr>
        <xdr:cNvPr id="13526" name="1 Imagen" descr="Resultado de imagen para logo mies">
          <a:extLst>
            <a:ext uri="{FF2B5EF4-FFF2-40B4-BE49-F238E27FC236}">
              <a16:creationId xmlns:a16="http://schemas.microsoft.com/office/drawing/2014/main" xmlns="" id="{00000000-0008-0000-0200-0000D63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581900" y="3352800"/>
          <a:ext cx="1743075" cy="0"/>
        </a:xfrm>
        <a:prstGeom prst="rect">
          <a:avLst/>
        </a:prstGeom>
        <a:noFill/>
        <a:ln w="9525">
          <a:noFill/>
          <a:miter lim="800000"/>
          <a:headEnd/>
          <a:tailEnd/>
        </a:ln>
      </xdr:spPr>
    </xdr:pic>
    <xdr:clientData/>
  </xdr:twoCellAnchor>
  <xdr:twoCellAnchor editAs="oneCell">
    <xdr:from>
      <xdr:col>0</xdr:col>
      <xdr:colOff>133350</xdr:colOff>
      <xdr:row>6</xdr:row>
      <xdr:rowOff>47625</xdr:rowOff>
    </xdr:from>
    <xdr:to>
      <xdr:col>7</xdr:col>
      <xdr:colOff>123825</xdr:colOff>
      <xdr:row>6</xdr:row>
      <xdr:rowOff>47625</xdr:rowOff>
    </xdr:to>
    <xdr:pic>
      <xdr:nvPicPr>
        <xdr:cNvPr id="13527" name="1 Imagen" descr="Resultado de imagen para logo mies">
          <a:extLst>
            <a:ext uri="{FF2B5EF4-FFF2-40B4-BE49-F238E27FC236}">
              <a16:creationId xmlns:a16="http://schemas.microsoft.com/office/drawing/2014/main" xmlns="" id="{00000000-0008-0000-0200-0000D7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1533525"/>
          <a:ext cx="1781175" cy="0"/>
        </a:xfrm>
        <a:prstGeom prst="rect">
          <a:avLst/>
        </a:prstGeom>
        <a:noFill/>
        <a:ln w="9525">
          <a:noFill/>
          <a:miter lim="800000"/>
          <a:headEnd/>
          <a:tailEnd/>
        </a:ln>
      </xdr:spPr>
    </xdr:pic>
    <xdr:clientData/>
  </xdr:twoCellAnchor>
  <xdr:twoCellAnchor editAs="oneCell">
    <xdr:from>
      <xdr:col>0</xdr:col>
      <xdr:colOff>0</xdr:colOff>
      <xdr:row>3</xdr:row>
      <xdr:rowOff>76200</xdr:rowOff>
    </xdr:from>
    <xdr:to>
      <xdr:col>6</xdr:col>
      <xdr:colOff>38100</xdr:colOff>
      <xdr:row>3</xdr:row>
      <xdr:rowOff>76200</xdr:rowOff>
    </xdr:to>
    <xdr:pic>
      <xdr:nvPicPr>
        <xdr:cNvPr id="13528" name="1 Imagen" descr="Resultado de imagen para logo mies">
          <a:extLst>
            <a:ext uri="{FF2B5EF4-FFF2-40B4-BE49-F238E27FC236}">
              <a16:creationId xmlns:a16="http://schemas.microsoft.com/office/drawing/2014/main" xmlns="" id="{00000000-0008-0000-0200-0000D8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62025"/>
          <a:ext cx="1571625" cy="0"/>
        </a:xfrm>
        <a:prstGeom prst="rect">
          <a:avLst/>
        </a:prstGeom>
        <a:noFill/>
        <a:ln w="9525">
          <a:noFill/>
          <a:miter lim="800000"/>
          <a:headEnd/>
          <a:tailEnd/>
        </a:ln>
      </xdr:spPr>
    </xdr:pic>
    <xdr:clientData/>
  </xdr:twoCellAnchor>
  <xdr:twoCellAnchor editAs="oneCell">
    <xdr:from>
      <xdr:col>0</xdr:col>
      <xdr:colOff>76200</xdr:colOff>
      <xdr:row>1</xdr:row>
      <xdr:rowOff>66675</xdr:rowOff>
    </xdr:from>
    <xdr:to>
      <xdr:col>6</xdr:col>
      <xdr:colOff>123825</xdr:colOff>
      <xdr:row>1</xdr:row>
      <xdr:rowOff>66675</xdr:rowOff>
    </xdr:to>
    <xdr:pic>
      <xdr:nvPicPr>
        <xdr:cNvPr id="13529" name="10 Imagen" descr="Resultado de imagen para logo mies">
          <a:extLst>
            <a:ext uri="{FF2B5EF4-FFF2-40B4-BE49-F238E27FC236}">
              <a16:creationId xmlns:a16="http://schemas.microsoft.com/office/drawing/2014/main" xmlns="" id="{00000000-0008-0000-0200-0000D9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361950"/>
          <a:ext cx="1581150" cy="0"/>
        </a:xfrm>
        <a:prstGeom prst="rect">
          <a:avLst/>
        </a:prstGeom>
        <a:noFill/>
        <a:ln w="9525">
          <a:noFill/>
          <a:miter lim="800000"/>
          <a:headEnd/>
          <a:tailEnd/>
        </a:ln>
      </xdr:spPr>
    </xdr:pic>
    <xdr:clientData/>
  </xdr:twoCellAnchor>
  <xdr:twoCellAnchor editAs="oneCell">
    <xdr:from>
      <xdr:col>0</xdr:col>
      <xdr:colOff>133350</xdr:colOff>
      <xdr:row>1</xdr:row>
      <xdr:rowOff>47625</xdr:rowOff>
    </xdr:from>
    <xdr:to>
      <xdr:col>6</xdr:col>
      <xdr:colOff>238125</xdr:colOff>
      <xdr:row>1</xdr:row>
      <xdr:rowOff>47625</xdr:rowOff>
    </xdr:to>
    <xdr:pic>
      <xdr:nvPicPr>
        <xdr:cNvPr id="13530" name="1 Imagen" descr="Resultado de imagen para logo mies">
          <a:extLst>
            <a:ext uri="{FF2B5EF4-FFF2-40B4-BE49-F238E27FC236}">
              <a16:creationId xmlns:a16="http://schemas.microsoft.com/office/drawing/2014/main" xmlns="" id="{00000000-0008-0000-0200-0000DA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342900"/>
          <a:ext cx="1638300" cy="0"/>
        </a:xfrm>
        <a:prstGeom prst="rect">
          <a:avLst/>
        </a:prstGeom>
        <a:noFill/>
        <a:ln w="9525">
          <a:noFill/>
          <a:miter lim="800000"/>
          <a:headEnd/>
          <a:tailEnd/>
        </a:ln>
      </xdr:spPr>
    </xdr:pic>
    <xdr:clientData/>
  </xdr:twoCellAnchor>
  <xdr:twoCellAnchor editAs="oneCell">
    <xdr:from>
      <xdr:col>0</xdr:col>
      <xdr:colOff>0</xdr:colOff>
      <xdr:row>1</xdr:row>
      <xdr:rowOff>66675</xdr:rowOff>
    </xdr:from>
    <xdr:to>
      <xdr:col>4</xdr:col>
      <xdr:colOff>257175</xdr:colOff>
      <xdr:row>1</xdr:row>
      <xdr:rowOff>66675</xdr:rowOff>
    </xdr:to>
    <xdr:pic>
      <xdr:nvPicPr>
        <xdr:cNvPr id="13531" name="1 Imagen" descr="Resultado de imagen para logo mies">
          <a:extLst>
            <a:ext uri="{FF2B5EF4-FFF2-40B4-BE49-F238E27FC236}">
              <a16:creationId xmlns:a16="http://schemas.microsoft.com/office/drawing/2014/main" xmlns="" id="{00000000-0008-0000-0200-0000DB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361950"/>
          <a:ext cx="1200150" cy="0"/>
        </a:xfrm>
        <a:prstGeom prst="rect">
          <a:avLst/>
        </a:prstGeom>
        <a:noFill/>
        <a:ln w="9525">
          <a:noFill/>
          <a:miter lim="800000"/>
          <a:headEnd/>
          <a:tailEnd/>
        </a:ln>
      </xdr:spPr>
    </xdr:pic>
    <xdr:clientData/>
  </xdr:twoCellAnchor>
  <xdr:twoCellAnchor editAs="oneCell">
    <xdr:from>
      <xdr:col>0</xdr:col>
      <xdr:colOff>76200</xdr:colOff>
      <xdr:row>2</xdr:row>
      <xdr:rowOff>0</xdr:rowOff>
    </xdr:from>
    <xdr:to>
      <xdr:col>6</xdr:col>
      <xdr:colOff>123825</xdr:colOff>
      <xdr:row>2</xdr:row>
      <xdr:rowOff>0</xdr:rowOff>
    </xdr:to>
    <xdr:pic>
      <xdr:nvPicPr>
        <xdr:cNvPr id="13532" name="1 Imagen" descr="Resultado de imagen para logo mies">
          <a:extLst>
            <a:ext uri="{FF2B5EF4-FFF2-40B4-BE49-F238E27FC236}">
              <a16:creationId xmlns:a16="http://schemas.microsoft.com/office/drawing/2014/main" xmlns="" id="{00000000-0008-0000-0200-0000DC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590550"/>
          <a:ext cx="1581150" cy="0"/>
        </a:xfrm>
        <a:prstGeom prst="rect">
          <a:avLst/>
        </a:prstGeom>
        <a:noFill/>
        <a:ln w="9525">
          <a:noFill/>
          <a:miter lim="800000"/>
          <a:headEnd/>
          <a:tailEnd/>
        </a:ln>
      </xdr:spPr>
    </xdr:pic>
    <xdr:clientData/>
  </xdr:twoCellAnchor>
  <xdr:twoCellAnchor editAs="oneCell">
    <xdr:from>
      <xdr:col>0</xdr:col>
      <xdr:colOff>133350</xdr:colOff>
      <xdr:row>2</xdr:row>
      <xdr:rowOff>0</xdr:rowOff>
    </xdr:from>
    <xdr:to>
      <xdr:col>6</xdr:col>
      <xdr:colOff>238125</xdr:colOff>
      <xdr:row>2</xdr:row>
      <xdr:rowOff>0</xdr:rowOff>
    </xdr:to>
    <xdr:pic>
      <xdr:nvPicPr>
        <xdr:cNvPr id="13533" name="1 Imagen" descr="Resultado de imagen para logo mies">
          <a:extLst>
            <a:ext uri="{FF2B5EF4-FFF2-40B4-BE49-F238E27FC236}">
              <a16:creationId xmlns:a16="http://schemas.microsoft.com/office/drawing/2014/main" xmlns="" id="{00000000-0008-0000-0200-0000DD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590550"/>
          <a:ext cx="1638300" cy="0"/>
        </a:xfrm>
        <a:prstGeom prst="rect">
          <a:avLst/>
        </a:prstGeom>
        <a:noFill/>
        <a:ln w="9525">
          <a:noFill/>
          <a:miter lim="800000"/>
          <a:headEnd/>
          <a:tailEnd/>
        </a:ln>
      </xdr:spPr>
    </xdr:pic>
    <xdr:clientData/>
  </xdr:twoCellAnchor>
  <xdr:twoCellAnchor editAs="oneCell">
    <xdr:from>
      <xdr:col>0</xdr:col>
      <xdr:colOff>0</xdr:colOff>
      <xdr:row>1</xdr:row>
      <xdr:rowOff>76200</xdr:rowOff>
    </xdr:from>
    <xdr:to>
      <xdr:col>5</xdr:col>
      <xdr:colOff>228600</xdr:colOff>
      <xdr:row>1</xdr:row>
      <xdr:rowOff>76200</xdr:rowOff>
    </xdr:to>
    <xdr:pic>
      <xdr:nvPicPr>
        <xdr:cNvPr id="13534" name="1 Imagen" descr="Resultado de imagen para logo mies">
          <a:extLst>
            <a:ext uri="{FF2B5EF4-FFF2-40B4-BE49-F238E27FC236}">
              <a16:creationId xmlns:a16="http://schemas.microsoft.com/office/drawing/2014/main" xmlns="" id="{00000000-0008-0000-0200-0000DE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371475"/>
          <a:ext cx="1514475" cy="0"/>
        </a:xfrm>
        <a:prstGeom prst="rect">
          <a:avLst/>
        </a:prstGeom>
        <a:noFill/>
        <a:ln w="9525">
          <a:noFill/>
          <a:miter lim="800000"/>
          <a:headEnd/>
          <a:tailEnd/>
        </a:ln>
      </xdr:spPr>
    </xdr:pic>
    <xdr:clientData/>
  </xdr:twoCellAnchor>
  <xdr:twoCellAnchor>
    <xdr:from>
      <xdr:col>25</xdr:col>
      <xdr:colOff>86518</xdr:colOff>
      <xdr:row>29</xdr:row>
      <xdr:rowOff>113041</xdr:rowOff>
    </xdr:from>
    <xdr:to>
      <xdr:col>25</xdr:col>
      <xdr:colOff>390214</xdr:colOff>
      <xdr:row>30</xdr:row>
      <xdr:rowOff>425426</xdr:rowOff>
    </xdr:to>
    <xdr:sp macro="" textlink="">
      <xdr:nvSpPr>
        <xdr:cNvPr id="16" name="1 Rectángulo">
          <a:extLst>
            <a:ext uri="{FF2B5EF4-FFF2-40B4-BE49-F238E27FC236}">
              <a16:creationId xmlns:a16="http://schemas.microsoft.com/office/drawing/2014/main" xmlns="" id="{00000000-0008-0000-0200-000010000000}"/>
            </a:ext>
          </a:extLst>
        </xdr:cNvPr>
        <xdr:cNvSpPr/>
      </xdr:nvSpPr>
      <xdr:spPr>
        <a:xfrm>
          <a:off x="22013068" y="6374141"/>
          <a:ext cx="341658" cy="43938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0</xdr:col>
      <xdr:colOff>57150</xdr:colOff>
      <xdr:row>0</xdr:row>
      <xdr:rowOff>28575</xdr:rowOff>
    </xdr:from>
    <xdr:to>
      <xdr:col>22</xdr:col>
      <xdr:colOff>485775</xdr:colOff>
      <xdr:row>2</xdr:row>
      <xdr:rowOff>266700</xdr:rowOff>
    </xdr:to>
    <xdr:pic>
      <xdr:nvPicPr>
        <xdr:cNvPr id="13536" name="Imagen 17">
          <a:extLst>
            <a:ext uri="{FF2B5EF4-FFF2-40B4-BE49-F238E27FC236}">
              <a16:creationId xmlns:a16="http://schemas.microsoft.com/office/drawing/2014/main" xmlns="" id="{00000000-0008-0000-0200-0000E0340000}"/>
            </a:ext>
          </a:extLst>
        </xdr:cNvPr>
        <xdr:cNvPicPr preferRelativeResize="0">
          <a:picLocks noChangeArrowheads="1"/>
        </xdr:cNvPicPr>
      </xdr:nvPicPr>
      <xdr:blipFill>
        <a:blip xmlns:r="http://schemas.openxmlformats.org/officeDocument/2006/relationships" r:embed="rId2" cstate="print"/>
        <a:srcRect/>
        <a:stretch>
          <a:fillRect/>
        </a:stretch>
      </xdr:blipFill>
      <xdr:spPr bwMode="auto">
        <a:xfrm>
          <a:off x="57150" y="28575"/>
          <a:ext cx="7343775" cy="8286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3</xdr:row>
      <xdr:rowOff>0</xdr:rowOff>
    </xdr:from>
    <xdr:to>
      <xdr:col>7</xdr:col>
      <xdr:colOff>238125</xdr:colOff>
      <xdr:row>3</xdr:row>
      <xdr:rowOff>0</xdr:rowOff>
    </xdr:to>
    <xdr:pic>
      <xdr:nvPicPr>
        <xdr:cNvPr id="14434" name="1 Imagen" descr="Resultado de imagen para logo mies">
          <a:extLst>
            <a:ext uri="{FF2B5EF4-FFF2-40B4-BE49-F238E27FC236}">
              <a16:creationId xmlns:a16="http://schemas.microsoft.com/office/drawing/2014/main" xmlns="" id="{00000000-0008-0000-0300-000062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1152525"/>
          <a:ext cx="1952625" cy="0"/>
        </a:xfrm>
        <a:prstGeom prst="rect">
          <a:avLst/>
        </a:prstGeom>
        <a:noFill/>
        <a:ln w="9525">
          <a:noFill/>
          <a:miter lim="800000"/>
          <a:headEnd/>
          <a:tailEnd/>
        </a:ln>
      </xdr:spPr>
    </xdr:pic>
    <xdr:clientData/>
  </xdr:twoCellAnchor>
  <xdr:twoCellAnchor editAs="oneCell">
    <xdr:from>
      <xdr:col>0</xdr:col>
      <xdr:colOff>133350</xdr:colOff>
      <xdr:row>3</xdr:row>
      <xdr:rowOff>0</xdr:rowOff>
    </xdr:from>
    <xdr:to>
      <xdr:col>8</xdr:col>
      <xdr:colOff>0</xdr:colOff>
      <xdr:row>3</xdr:row>
      <xdr:rowOff>0</xdr:rowOff>
    </xdr:to>
    <xdr:pic>
      <xdr:nvPicPr>
        <xdr:cNvPr id="14435" name="1 Imagen" descr="Resultado de imagen para logo mies">
          <a:extLst>
            <a:ext uri="{FF2B5EF4-FFF2-40B4-BE49-F238E27FC236}">
              <a16:creationId xmlns:a16="http://schemas.microsoft.com/office/drawing/2014/main" xmlns="" id="{00000000-0008-0000-0300-000063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1152525"/>
          <a:ext cx="1924050" cy="0"/>
        </a:xfrm>
        <a:prstGeom prst="rect">
          <a:avLst/>
        </a:prstGeom>
        <a:noFill/>
        <a:ln w="9525">
          <a:noFill/>
          <a:miter lim="800000"/>
          <a:headEnd/>
          <a:tailEnd/>
        </a:ln>
      </xdr:spPr>
    </xdr:pic>
    <xdr:clientData/>
  </xdr:twoCellAnchor>
  <xdr:twoCellAnchor editAs="oneCell">
    <xdr:from>
      <xdr:col>0</xdr:col>
      <xdr:colOff>76200</xdr:colOff>
      <xdr:row>3</xdr:row>
      <xdr:rowOff>66675</xdr:rowOff>
    </xdr:from>
    <xdr:to>
      <xdr:col>7</xdr:col>
      <xdr:colOff>238125</xdr:colOff>
      <xdr:row>3</xdr:row>
      <xdr:rowOff>66675</xdr:rowOff>
    </xdr:to>
    <xdr:pic>
      <xdr:nvPicPr>
        <xdr:cNvPr id="14436" name="1 Imagen" descr="Resultado de imagen para logo mies">
          <a:extLst>
            <a:ext uri="{FF2B5EF4-FFF2-40B4-BE49-F238E27FC236}">
              <a16:creationId xmlns:a16="http://schemas.microsoft.com/office/drawing/2014/main" xmlns="" id="{00000000-0008-0000-0300-000064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1219200"/>
          <a:ext cx="1952625" cy="0"/>
        </a:xfrm>
        <a:prstGeom prst="rect">
          <a:avLst/>
        </a:prstGeom>
        <a:noFill/>
        <a:ln w="9525">
          <a:noFill/>
          <a:miter lim="800000"/>
          <a:headEnd/>
          <a:tailEnd/>
        </a:ln>
      </xdr:spPr>
    </xdr:pic>
    <xdr:clientData/>
  </xdr:twoCellAnchor>
  <xdr:twoCellAnchor editAs="oneCell">
    <xdr:from>
      <xdr:col>0</xdr:col>
      <xdr:colOff>76200</xdr:colOff>
      <xdr:row>5</xdr:row>
      <xdr:rowOff>0</xdr:rowOff>
    </xdr:from>
    <xdr:to>
      <xdr:col>7</xdr:col>
      <xdr:colOff>238125</xdr:colOff>
      <xdr:row>5</xdr:row>
      <xdr:rowOff>0</xdr:rowOff>
    </xdr:to>
    <xdr:pic>
      <xdr:nvPicPr>
        <xdr:cNvPr id="14437" name="1 Imagen" descr="Resultado de imagen para logo mies">
          <a:extLst>
            <a:ext uri="{FF2B5EF4-FFF2-40B4-BE49-F238E27FC236}">
              <a16:creationId xmlns:a16="http://schemas.microsoft.com/office/drawing/2014/main" xmlns="" id="{00000000-0008-0000-0300-000065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1552575"/>
          <a:ext cx="1952625" cy="0"/>
        </a:xfrm>
        <a:prstGeom prst="rect">
          <a:avLst/>
        </a:prstGeom>
        <a:noFill/>
        <a:ln w="9525">
          <a:noFill/>
          <a:miter lim="800000"/>
          <a:headEnd/>
          <a:tailEnd/>
        </a:ln>
      </xdr:spPr>
    </xdr:pic>
    <xdr:clientData/>
  </xdr:twoCellAnchor>
  <xdr:twoCellAnchor editAs="oneCell">
    <xdr:from>
      <xdr:col>0</xdr:col>
      <xdr:colOff>133350</xdr:colOff>
      <xdr:row>5</xdr:row>
      <xdr:rowOff>0</xdr:rowOff>
    </xdr:from>
    <xdr:to>
      <xdr:col>8</xdr:col>
      <xdr:colOff>0</xdr:colOff>
      <xdr:row>5</xdr:row>
      <xdr:rowOff>0</xdr:rowOff>
    </xdr:to>
    <xdr:pic>
      <xdr:nvPicPr>
        <xdr:cNvPr id="14438" name="1 Imagen" descr="Resultado de imagen para logo mies">
          <a:extLst>
            <a:ext uri="{FF2B5EF4-FFF2-40B4-BE49-F238E27FC236}">
              <a16:creationId xmlns:a16="http://schemas.microsoft.com/office/drawing/2014/main" xmlns="" id="{00000000-0008-0000-0300-000066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1552575"/>
          <a:ext cx="1924050" cy="0"/>
        </a:xfrm>
        <a:prstGeom prst="rect">
          <a:avLst/>
        </a:prstGeom>
        <a:noFill/>
        <a:ln w="9525">
          <a:noFill/>
          <a:miter lim="800000"/>
          <a:headEnd/>
          <a:tailEnd/>
        </a:ln>
      </xdr:spPr>
    </xdr:pic>
    <xdr:clientData/>
  </xdr:twoCellAnchor>
  <xdr:twoCellAnchor editAs="oneCell">
    <xdr:from>
      <xdr:col>0</xdr:col>
      <xdr:colOff>76200</xdr:colOff>
      <xdr:row>2</xdr:row>
      <xdr:rowOff>0</xdr:rowOff>
    </xdr:from>
    <xdr:to>
      <xdr:col>3</xdr:col>
      <xdr:colOff>9525</xdr:colOff>
      <xdr:row>2</xdr:row>
      <xdr:rowOff>0</xdr:rowOff>
    </xdr:to>
    <xdr:pic>
      <xdr:nvPicPr>
        <xdr:cNvPr id="14439" name="1 Imagen" descr="Resultado de imagen para logo mies">
          <a:extLst>
            <a:ext uri="{FF2B5EF4-FFF2-40B4-BE49-F238E27FC236}">
              <a16:creationId xmlns:a16="http://schemas.microsoft.com/office/drawing/2014/main" xmlns="" id="{00000000-0008-0000-0300-000067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962025"/>
          <a:ext cx="666750" cy="0"/>
        </a:xfrm>
        <a:prstGeom prst="rect">
          <a:avLst/>
        </a:prstGeom>
        <a:noFill/>
        <a:ln w="9525">
          <a:noFill/>
          <a:miter lim="800000"/>
          <a:headEnd/>
          <a:tailEnd/>
        </a:ln>
      </xdr:spPr>
    </xdr:pic>
    <xdr:clientData/>
  </xdr:twoCellAnchor>
  <xdr:twoCellAnchor editAs="oneCell">
    <xdr:from>
      <xdr:col>0</xdr:col>
      <xdr:colOff>133350</xdr:colOff>
      <xdr:row>2</xdr:row>
      <xdr:rowOff>0</xdr:rowOff>
    </xdr:from>
    <xdr:to>
      <xdr:col>3</xdr:col>
      <xdr:colOff>9525</xdr:colOff>
      <xdr:row>2</xdr:row>
      <xdr:rowOff>0</xdr:rowOff>
    </xdr:to>
    <xdr:pic>
      <xdr:nvPicPr>
        <xdr:cNvPr id="14440" name="1 Imagen" descr="Resultado de imagen para logo mies">
          <a:extLst>
            <a:ext uri="{FF2B5EF4-FFF2-40B4-BE49-F238E27FC236}">
              <a16:creationId xmlns:a16="http://schemas.microsoft.com/office/drawing/2014/main" xmlns="" id="{00000000-0008-0000-0300-000068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962025"/>
          <a:ext cx="609600" cy="0"/>
        </a:xfrm>
        <a:prstGeom prst="rect">
          <a:avLst/>
        </a:prstGeom>
        <a:noFill/>
        <a:ln w="9525">
          <a:noFill/>
          <a:miter lim="800000"/>
          <a:headEnd/>
          <a:tailEnd/>
        </a:ln>
      </xdr:spPr>
    </xdr:pic>
    <xdr:clientData/>
  </xdr:twoCellAnchor>
  <xdr:twoCellAnchor editAs="oneCell">
    <xdr:from>
      <xdr:col>0</xdr:col>
      <xdr:colOff>0</xdr:colOff>
      <xdr:row>2</xdr:row>
      <xdr:rowOff>0</xdr:rowOff>
    </xdr:from>
    <xdr:to>
      <xdr:col>2</xdr:col>
      <xdr:colOff>0</xdr:colOff>
      <xdr:row>2</xdr:row>
      <xdr:rowOff>0</xdr:rowOff>
    </xdr:to>
    <xdr:pic>
      <xdr:nvPicPr>
        <xdr:cNvPr id="14441" name="1 Imagen" descr="Resultado de imagen para logo mies">
          <a:extLst>
            <a:ext uri="{FF2B5EF4-FFF2-40B4-BE49-F238E27FC236}">
              <a16:creationId xmlns:a16="http://schemas.microsoft.com/office/drawing/2014/main" xmlns="" id="{00000000-0008-0000-0300-000069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62025"/>
          <a:ext cx="504825" cy="0"/>
        </a:xfrm>
        <a:prstGeom prst="rect">
          <a:avLst/>
        </a:prstGeom>
        <a:noFill/>
        <a:ln w="9525">
          <a:noFill/>
          <a:miter lim="800000"/>
          <a:headEnd/>
          <a:tailEnd/>
        </a:ln>
      </xdr:spPr>
    </xdr:pic>
    <xdr:clientData/>
  </xdr:twoCellAnchor>
  <xdr:twoCellAnchor editAs="oneCell">
    <xdr:from>
      <xdr:col>0</xdr:col>
      <xdr:colOff>76200</xdr:colOff>
      <xdr:row>2</xdr:row>
      <xdr:rowOff>66675</xdr:rowOff>
    </xdr:from>
    <xdr:to>
      <xdr:col>3</xdr:col>
      <xdr:colOff>9525</xdr:colOff>
      <xdr:row>2</xdr:row>
      <xdr:rowOff>66675</xdr:rowOff>
    </xdr:to>
    <xdr:pic>
      <xdr:nvPicPr>
        <xdr:cNvPr id="14442" name="1 Imagen" descr="Resultado de imagen para logo mies">
          <a:extLst>
            <a:ext uri="{FF2B5EF4-FFF2-40B4-BE49-F238E27FC236}">
              <a16:creationId xmlns:a16="http://schemas.microsoft.com/office/drawing/2014/main" xmlns="" id="{00000000-0008-0000-0300-00006A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1028700"/>
          <a:ext cx="666750" cy="0"/>
        </a:xfrm>
        <a:prstGeom prst="rect">
          <a:avLst/>
        </a:prstGeom>
        <a:noFill/>
        <a:ln w="9525">
          <a:noFill/>
          <a:miter lim="800000"/>
          <a:headEnd/>
          <a:tailEnd/>
        </a:ln>
      </xdr:spPr>
    </xdr:pic>
    <xdr:clientData/>
  </xdr:twoCellAnchor>
  <xdr:twoCellAnchor editAs="oneCell">
    <xdr:from>
      <xdr:col>0</xdr:col>
      <xdr:colOff>123825</xdr:colOff>
      <xdr:row>2</xdr:row>
      <xdr:rowOff>28575</xdr:rowOff>
    </xdr:from>
    <xdr:to>
      <xdr:col>3</xdr:col>
      <xdr:colOff>0</xdr:colOff>
      <xdr:row>2</xdr:row>
      <xdr:rowOff>28575</xdr:rowOff>
    </xdr:to>
    <xdr:pic>
      <xdr:nvPicPr>
        <xdr:cNvPr id="14443" name="1 Imagen" descr="Resultado de imagen para logo mies">
          <a:extLst>
            <a:ext uri="{FF2B5EF4-FFF2-40B4-BE49-F238E27FC236}">
              <a16:creationId xmlns:a16="http://schemas.microsoft.com/office/drawing/2014/main" xmlns="" id="{00000000-0008-0000-0300-00006B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825" y="990600"/>
          <a:ext cx="609600" cy="0"/>
        </a:xfrm>
        <a:prstGeom prst="rect">
          <a:avLst/>
        </a:prstGeom>
        <a:noFill/>
        <a:ln w="9525">
          <a:noFill/>
          <a:miter lim="800000"/>
          <a:headEnd/>
          <a:tailEnd/>
        </a:ln>
      </xdr:spPr>
    </xdr:pic>
    <xdr:clientData/>
  </xdr:twoCellAnchor>
  <xdr:twoCellAnchor editAs="oneCell">
    <xdr:from>
      <xdr:col>0</xdr:col>
      <xdr:colOff>76200</xdr:colOff>
      <xdr:row>2</xdr:row>
      <xdr:rowOff>0</xdr:rowOff>
    </xdr:from>
    <xdr:to>
      <xdr:col>3</xdr:col>
      <xdr:colOff>9525</xdr:colOff>
      <xdr:row>2</xdr:row>
      <xdr:rowOff>0</xdr:rowOff>
    </xdr:to>
    <xdr:pic>
      <xdr:nvPicPr>
        <xdr:cNvPr id="14444" name="1 Imagen" descr="Resultado de imagen para logo mies">
          <a:extLst>
            <a:ext uri="{FF2B5EF4-FFF2-40B4-BE49-F238E27FC236}">
              <a16:creationId xmlns:a16="http://schemas.microsoft.com/office/drawing/2014/main" xmlns="" id="{00000000-0008-0000-0300-00006C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962025"/>
          <a:ext cx="666750" cy="0"/>
        </a:xfrm>
        <a:prstGeom prst="rect">
          <a:avLst/>
        </a:prstGeom>
        <a:noFill/>
        <a:ln w="9525">
          <a:noFill/>
          <a:miter lim="800000"/>
          <a:headEnd/>
          <a:tailEnd/>
        </a:ln>
      </xdr:spPr>
    </xdr:pic>
    <xdr:clientData/>
  </xdr:twoCellAnchor>
  <xdr:twoCellAnchor editAs="oneCell">
    <xdr:from>
      <xdr:col>0</xdr:col>
      <xdr:colOff>0</xdr:colOff>
      <xdr:row>2</xdr:row>
      <xdr:rowOff>0</xdr:rowOff>
    </xdr:from>
    <xdr:to>
      <xdr:col>2</xdr:col>
      <xdr:colOff>0</xdr:colOff>
      <xdr:row>2</xdr:row>
      <xdr:rowOff>0</xdr:rowOff>
    </xdr:to>
    <xdr:pic>
      <xdr:nvPicPr>
        <xdr:cNvPr id="14445" name="1 Imagen" descr="Resultado de imagen para logo mies">
          <a:extLst>
            <a:ext uri="{FF2B5EF4-FFF2-40B4-BE49-F238E27FC236}">
              <a16:creationId xmlns:a16="http://schemas.microsoft.com/office/drawing/2014/main" xmlns="" id="{00000000-0008-0000-0300-00006D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62025"/>
          <a:ext cx="504825" cy="0"/>
        </a:xfrm>
        <a:prstGeom prst="rect">
          <a:avLst/>
        </a:prstGeom>
        <a:noFill/>
        <a:ln w="9525">
          <a:noFill/>
          <a:miter lim="800000"/>
          <a:headEnd/>
          <a:tailEnd/>
        </a:ln>
      </xdr:spPr>
    </xdr:pic>
    <xdr:clientData/>
  </xdr:twoCellAnchor>
  <xdr:twoCellAnchor editAs="oneCell">
    <xdr:from>
      <xdr:col>4</xdr:col>
      <xdr:colOff>266700</xdr:colOff>
      <xdr:row>4</xdr:row>
      <xdr:rowOff>28575</xdr:rowOff>
    </xdr:from>
    <xdr:to>
      <xdr:col>7</xdr:col>
      <xdr:colOff>85725</xdr:colOff>
      <xdr:row>4</xdr:row>
      <xdr:rowOff>28575</xdr:rowOff>
    </xdr:to>
    <xdr:pic>
      <xdr:nvPicPr>
        <xdr:cNvPr id="14446" name="1 Imagen" descr="Resultado de imagen para logo mies">
          <a:extLst>
            <a:ext uri="{FF2B5EF4-FFF2-40B4-BE49-F238E27FC236}">
              <a16:creationId xmlns:a16="http://schemas.microsoft.com/office/drawing/2014/main" xmlns="" id="{00000000-0008-0000-0300-00006E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09675" y="1381125"/>
          <a:ext cx="666750" cy="0"/>
        </a:xfrm>
        <a:prstGeom prst="rect">
          <a:avLst/>
        </a:prstGeom>
        <a:noFill/>
        <a:ln w="9525">
          <a:noFill/>
          <a:miter lim="800000"/>
          <a:headEnd/>
          <a:tailEnd/>
        </a:ln>
      </xdr:spPr>
    </xdr:pic>
    <xdr:clientData/>
  </xdr:twoCellAnchor>
  <xdr:twoCellAnchor editAs="oneCell">
    <xdr:from>
      <xdr:col>14</xdr:col>
      <xdr:colOff>85725</xdr:colOff>
      <xdr:row>3</xdr:row>
      <xdr:rowOff>190500</xdr:rowOff>
    </xdr:from>
    <xdr:to>
      <xdr:col>15</xdr:col>
      <xdr:colOff>333375</xdr:colOff>
      <xdr:row>3</xdr:row>
      <xdr:rowOff>190500</xdr:rowOff>
    </xdr:to>
    <xdr:pic>
      <xdr:nvPicPr>
        <xdr:cNvPr id="14447" name="1 Imagen" descr="Resultado de imagen para logo mies">
          <a:extLst>
            <a:ext uri="{FF2B5EF4-FFF2-40B4-BE49-F238E27FC236}">
              <a16:creationId xmlns:a16="http://schemas.microsoft.com/office/drawing/2014/main" xmlns="" id="{00000000-0008-0000-0300-00006F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00500" y="1343025"/>
          <a:ext cx="609600" cy="0"/>
        </a:xfrm>
        <a:prstGeom prst="rect">
          <a:avLst/>
        </a:prstGeom>
        <a:noFill/>
        <a:ln w="9525">
          <a:noFill/>
          <a:miter lim="800000"/>
          <a:headEnd/>
          <a:tailEnd/>
        </a:ln>
      </xdr:spPr>
    </xdr:pic>
    <xdr:clientData/>
  </xdr:twoCellAnchor>
  <xdr:twoCellAnchor>
    <xdr:from>
      <xdr:col>0</xdr:col>
      <xdr:colOff>47625</xdr:colOff>
      <xdr:row>0</xdr:row>
      <xdr:rowOff>9525</xdr:rowOff>
    </xdr:from>
    <xdr:to>
      <xdr:col>22</xdr:col>
      <xdr:colOff>600075</xdr:colOff>
      <xdr:row>0</xdr:row>
      <xdr:rowOff>771525</xdr:rowOff>
    </xdr:to>
    <xdr:pic>
      <xdr:nvPicPr>
        <xdr:cNvPr id="14448" name="Imagen 24">
          <a:extLst>
            <a:ext uri="{FF2B5EF4-FFF2-40B4-BE49-F238E27FC236}">
              <a16:creationId xmlns:a16="http://schemas.microsoft.com/office/drawing/2014/main" xmlns="" id="{00000000-0008-0000-0300-000070380000}"/>
            </a:ext>
          </a:extLst>
        </xdr:cNvPr>
        <xdr:cNvPicPr preferRelativeResize="0">
          <a:picLocks noChangeArrowheads="1"/>
        </xdr:cNvPicPr>
      </xdr:nvPicPr>
      <xdr:blipFill>
        <a:blip xmlns:r="http://schemas.openxmlformats.org/officeDocument/2006/relationships" r:embed="rId2" cstate="print"/>
        <a:srcRect/>
        <a:stretch>
          <a:fillRect/>
        </a:stretch>
      </xdr:blipFill>
      <xdr:spPr bwMode="auto">
        <a:xfrm>
          <a:off x="47625" y="9525"/>
          <a:ext cx="7343775" cy="7620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710713</xdr:colOff>
      <xdr:row>0</xdr:row>
      <xdr:rowOff>59430</xdr:rowOff>
    </xdr:from>
    <xdr:to>
      <xdr:col>1</xdr:col>
      <xdr:colOff>4322885</xdr:colOff>
      <xdr:row>2</xdr:row>
      <xdr:rowOff>419121</xdr:rowOff>
    </xdr:to>
    <xdr:pic>
      <xdr:nvPicPr>
        <xdr:cNvPr id="4" name="1 Imagen" descr="LOGO 1.jp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8540" y="257257"/>
          <a:ext cx="3612172" cy="87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pc/AppData/Local/Temp/file/E/&#160;/Users/gabriela.montenegro/Downloads/MATRIZ%20DE%20CARACTERIZACI&#211;N%20DE%20MENDICIDA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Hoja2"/>
      <sheetName val="Hoja1"/>
    </sheetNames>
    <sheetDataSet>
      <sheetData sheetId="0"/>
      <sheetData sheetId="1">
        <row r="1">
          <cell r="A1">
            <v>1</v>
          </cell>
          <cell r="G1" t="str">
            <v>MASCULINO</v>
          </cell>
          <cell r="I1" t="str">
            <v>SOLTERO/A</v>
          </cell>
          <cell r="J1" t="str">
            <v>INDÍGENA</v>
          </cell>
          <cell r="K1" t="str">
            <v>ECUATORIANO/A</v>
          </cell>
          <cell r="L1" t="str">
            <v>SI</v>
          </cell>
          <cell r="M1" t="str">
            <v>BONO DESARROLLO HUMANO</v>
          </cell>
          <cell r="N1" t="str">
            <v>AZUAY</v>
          </cell>
          <cell r="Q1" t="str">
            <v>SI</v>
          </cell>
          <cell r="R1">
            <v>1</v>
          </cell>
          <cell r="T1" t="str">
            <v>0 A 6 MESES</v>
          </cell>
          <cell r="V1" t="str">
            <v>SOLO</v>
          </cell>
          <cell r="W1">
            <v>1</v>
          </cell>
          <cell r="X1">
            <v>1</v>
          </cell>
          <cell r="Y1">
            <v>1</v>
          </cell>
          <cell r="AE1">
            <v>1</v>
          </cell>
          <cell r="AI1" t="str">
            <v>SI</v>
          </cell>
          <cell r="AL1" t="str">
            <v>FÍSICA</v>
          </cell>
        </row>
        <row r="2">
          <cell r="A2">
            <v>2</v>
          </cell>
          <cell r="G2" t="str">
            <v>FEMENINO</v>
          </cell>
          <cell r="I2" t="str">
            <v>CASADO/A</v>
          </cell>
          <cell r="J2" t="str">
            <v>MESTIZO/A</v>
          </cell>
          <cell r="K2" t="str">
            <v>EXTRANJERO/A</v>
          </cell>
          <cell r="L2" t="str">
            <v>NO</v>
          </cell>
          <cell r="M2" t="str">
            <v>JOAQUÍN GALLEGOS LARA</v>
          </cell>
          <cell r="N2" t="str">
            <v>BOLIVAR</v>
          </cell>
          <cell r="Q2" t="str">
            <v>NO</v>
          </cell>
          <cell r="R2">
            <v>2</v>
          </cell>
          <cell r="T2" t="str">
            <v>6 A 12 MESES</v>
          </cell>
          <cell r="V2" t="str">
            <v>ACOMPAÑADO</v>
          </cell>
          <cell r="W2">
            <v>2</v>
          </cell>
          <cell r="X2">
            <v>2</v>
          </cell>
          <cell r="Y2">
            <v>2</v>
          </cell>
          <cell r="AE2">
            <v>2</v>
          </cell>
          <cell r="AI2" t="str">
            <v>NO</v>
          </cell>
          <cell r="AL2" t="str">
            <v>INTELECTUAL</v>
          </cell>
        </row>
        <row r="3">
          <cell r="A3">
            <v>3</v>
          </cell>
          <cell r="G3" t="str">
            <v>TRANS</v>
          </cell>
          <cell r="I3" t="str">
            <v>DIVORCIADO/A</v>
          </cell>
          <cell r="J3" t="str">
            <v>MONTUBIO/A</v>
          </cell>
          <cell r="M3" t="str">
            <v>PENSIÓN POR DISCAPACIDAD</v>
          </cell>
          <cell r="N3" t="str">
            <v>CAÑAR</v>
          </cell>
          <cell r="R3">
            <v>3</v>
          </cell>
          <cell r="T3" t="str">
            <v>12 A 18 MESES</v>
          </cell>
          <cell r="W3">
            <v>3</v>
          </cell>
          <cell r="X3">
            <v>3</v>
          </cell>
          <cell r="Y3">
            <v>3</v>
          </cell>
          <cell r="AE3">
            <v>3</v>
          </cell>
          <cell r="AL3" t="str">
            <v>LENGUAJE</v>
          </cell>
        </row>
        <row r="4">
          <cell r="A4">
            <v>4</v>
          </cell>
          <cell r="I4" t="str">
            <v>VIUDO/A</v>
          </cell>
          <cell r="J4" t="str">
            <v>MULATO/A</v>
          </cell>
          <cell r="N4" t="str">
            <v>CARCHI</v>
          </cell>
          <cell r="R4">
            <v>4</v>
          </cell>
          <cell r="T4" t="str">
            <v>18 A 24 MESES</v>
          </cell>
          <cell r="W4">
            <v>4</v>
          </cell>
          <cell r="X4">
            <v>4</v>
          </cell>
          <cell r="Y4">
            <v>4</v>
          </cell>
          <cell r="AE4">
            <v>4</v>
          </cell>
          <cell r="AL4" t="str">
            <v>VISUAL</v>
          </cell>
        </row>
        <row r="5">
          <cell r="A5">
            <v>5</v>
          </cell>
          <cell r="I5" t="str">
            <v>UNION DE HECHO</v>
          </cell>
          <cell r="J5" t="str">
            <v>BLANCO/A</v>
          </cell>
          <cell r="N5" t="str">
            <v>CHIMBORAZO</v>
          </cell>
          <cell r="R5">
            <v>5</v>
          </cell>
          <cell r="T5" t="str">
            <v>24 A 36 MESES</v>
          </cell>
          <cell r="W5">
            <v>5</v>
          </cell>
          <cell r="X5">
            <v>5</v>
          </cell>
          <cell r="Y5">
            <v>5</v>
          </cell>
          <cell r="AE5">
            <v>5</v>
          </cell>
          <cell r="AL5" t="str">
            <v>AUDITIVA</v>
          </cell>
        </row>
        <row r="6">
          <cell r="A6">
            <v>6</v>
          </cell>
          <cell r="I6" t="str">
            <v>SEPARADO/A</v>
          </cell>
          <cell r="J6" t="str">
            <v>AFROECUATORIANO/A</v>
          </cell>
          <cell r="N6" t="str">
            <v>COTOPAXI</v>
          </cell>
          <cell r="R6">
            <v>6</v>
          </cell>
          <cell r="T6" t="str">
            <v>MÁS DE 36 MESES</v>
          </cell>
          <cell r="W6">
            <v>6</v>
          </cell>
          <cell r="X6">
            <v>6</v>
          </cell>
          <cell r="Y6">
            <v>6</v>
          </cell>
          <cell r="AE6">
            <v>6</v>
          </cell>
          <cell r="AL6" t="str">
            <v>PSICOSOCIAL</v>
          </cell>
        </row>
        <row r="7">
          <cell r="A7">
            <v>7</v>
          </cell>
          <cell r="N7" t="str">
            <v>EL ORO</v>
          </cell>
          <cell r="R7">
            <v>7</v>
          </cell>
          <cell r="W7">
            <v>7</v>
          </cell>
          <cell r="X7">
            <v>7</v>
          </cell>
          <cell r="Y7">
            <v>7</v>
          </cell>
          <cell r="AE7">
            <v>7</v>
          </cell>
        </row>
        <row r="8">
          <cell r="A8">
            <v>8</v>
          </cell>
          <cell r="N8" t="str">
            <v>ESMERALDAS</v>
          </cell>
          <cell r="R8">
            <v>8</v>
          </cell>
          <cell r="W8">
            <v>8</v>
          </cell>
          <cell r="Y8">
            <v>8</v>
          </cell>
          <cell r="AE8">
            <v>8</v>
          </cell>
        </row>
        <row r="9">
          <cell r="A9">
            <v>9</v>
          </cell>
          <cell r="N9" t="str">
            <v>GALÁPAGOS</v>
          </cell>
          <cell r="R9">
            <v>9</v>
          </cell>
          <cell r="W9">
            <v>9</v>
          </cell>
          <cell r="Y9">
            <v>9</v>
          </cell>
          <cell r="AE9">
            <v>9</v>
          </cell>
        </row>
        <row r="10">
          <cell r="N10" t="str">
            <v>GUAYAS</v>
          </cell>
          <cell r="R10" t="str">
            <v>1 BACHILLERATO</v>
          </cell>
          <cell r="W10">
            <v>10</v>
          </cell>
          <cell r="Y10">
            <v>10</v>
          </cell>
          <cell r="AE10">
            <v>10</v>
          </cell>
        </row>
        <row r="11">
          <cell r="N11" t="str">
            <v>IMBABURA</v>
          </cell>
          <cell r="R11" t="str">
            <v>2 BACHILLERATO</v>
          </cell>
          <cell r="W11">
            <v>11</v>
          </cell>
          <cell r="Y11" t="str">
            <v>MÁS DE 10 HORAS</v>
          </cell>
          <cell r="AE11">
            <v>11</v>
          </cell>
        </row>
        <row r="12">
          <cell r="N12" t="str">
            <v>LOJA</v>
          </cell>
          <cell r="R12" t="str">
            <v>3 BACHILLERATO</v>
          </cell>
          <cell r="W12">
            <v>12</v>
          </cell>
          <cell r="AE12">
            <v>12</v>
          </cell>
        </row>
        <row r="13">
          <cell r="N13" t="str">
            <v>LOS RÍOS</v>
          </cell>
          <cell r="W13">
            <v>13</v>
          </cell>
          <cell r="AE13">
            <v>13</v>
          </cell>
        </row>
        <row r="14">
          <cell r="N14" t="str">
            <v>MANABÍ</v>
          </cell>
          <cell r="W14">
            <v>14</v>
          </cell>
          <cell r="AE14">
            <v>14</v>
          </cell>
        </row>
        <row r="15">
          <cell r="N15" t="str">
            <v>MORONA SANTIAGO</v>
          </cell>
          <cell r="W15">
            <v>15</v>
          </cell>
          <cell r="AE15">
            <v>15</v>
          </cell>
        </row>
        <row r="16">
          <cell r="N16" t="str">
            <v>NAPO</v>
          </cell>
          <cell r="W16">
            <v>16</v>
          </cell>
          <cell r="AE16">
            <v>16</v>
          </cell>
        </row>
        <row r="17">
          <cell r="N17" t="str">
            <v>ORELLANA</v>
          </cell>
          <cell r="AE17">
            <v>17</v>
          </cell>
        </row>
        <row r="18">
          <cell r="N18" t="str">
            <v>PASTAZA</v>
          </cell>
          <cell r="AE18">
            <v>18</v>
          </cell>
        </row>
        <row r="19">
          <cell r="N19" t="str">
            <v>PICHINCHA</v>
          </cell>
          <cell r="AE19">
            <v>19</v>
          </cell>
        </row>
        <row r="20">
          <cell r="N20" t="str">
            <v>SANTA ELENA</v>
          </cell>
          <cell r="AE20">
            <v>20</v>
          </cell>
        </row>
        <row r="21">
          <cell r="N21" t="str">
            <v>SANTO DOMINGO DE LOS TSÁCHILAS</v>
          </cell>
          <cell r="AE21" t="str">
            <v>MÁS DE 20</v>
          </cell>
        </row>
        <row r="22">
          <cell r="N22" t="str">
            <v>SUCUMBIOS</v>
          </cell>
        </row>
        <row r="23">
          <cell r="N23" t="str">
            <v>TUNGURAHUA</v>
          </cell>
        </row>
        <row r="24">
          <cell r="N24" t="str">
            <v>ZAMORA CHINCHIPE</v>
          </cell>
        </row>
      </sheetData>
      <sheetData sheetId="2"/>
    </sheetDataSet>
  </externalBook>
</externalLink>
</file>

<file path=xl/queryTables/queryTable1.xml><?xml version="1.0" encoding="utf-8"?>
<queryTable xmlns="http://schemas.openxmlformats.org/spreadsheetml/2006/main" name="Consulta desde MIESPRUEBACLOUD" connectionId="1" autoFormatId="16" applyNumberFormats="0" applyBorderFormats="0" applyFontFormats="0" applyPatternFormats="0" applyAlignmentFormats="0" applyWidthHeightFormats="0">
  <queryTableRefresh nextId="11" unboundColumnsRight="1">
    <queryTableFields count="10">
      <queryTableField id="1" name="id_encuestas" tableColumnId="1"/>
      <queryTableField id="2" name="id_estructuras_preguntas" tableColumnId="2"/>
      <queryTableField id="3" name="nombres_estructuraspreguntas" tableColumnId="3"/>
      <queryTableField id="4" name="id_preguntas" tableColumnId="4"/>
      <queryTableField id="5" name="nombre_preguntas" tableColumnId="5"/>
      <queryTableField id="6" name="num_preguntas" tableColumnId="6"/>
      <queryTableField id="7" name="literal_preguntas" tableColumnId="7"/>
      <queryTableField id="8" name="id_opciones" tableColumnId="8"/>
      <queryTableField id="9" name="nombre_opciones" tableColumnId="9"/>
      <queryTableField id="10" dataBound="0"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Tabla_Consulta_desde_MIESPRUEBACLOUD" displayName="Tabla_Consulta_desde_MIESPRUEBACLOUD" ref="A1:J228" tableType="queryTable" totalsRowShown="0">
  <autoFilter ref="A1:J228"/>
  <tableColumns count="10">
    <tableColumn id="1" uniqueName="1" name="id_encuestas" queryTableFieldId="1"/>
    <tableColumn id="2" uniqueName="2" name="id_estructuras_preguntas" queryTableFieldId="2"/>
    <tableColumn id="3" uniqueName="3" name="nombres_estructuraspreguntas" queryTableFieldId="3"/>
    <tableColumn id="4" uniqueName="4" name="id_preguntas" queryTableFieldId="4"/>
    <tableColumn id="5" uniqueName="5" name="nombre_preguntas" queryTableFieldId="5"/>
    <tableColumn id="6" uniqueName="6" name="num_preguntas" queryTableFieldId="6"/>
    <tableColumn id="7" uniqueName="7" name="literal_preguntas" queryTableFieldId="7"/>
    <tableColumn id="8" uniqueName="8" name="id_opciones" queryTableFieldId="8"/>
    <tableColumn id="9" uniqueName="9" name="nombre_opciones" queryTableFieldId="9"/>
    <tableColumn id="10" uniqueName="10" name="Ponderacion" queryTableFieldId="10"/>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pageSetUpPr fitToPage="1"/>
  </sheetPr>
  <dimension ref="A1:AK376"/>
  <sheetViews>
    <sheetView zoomScale="90" zoomScaleNormal="90" zoomScaleSheetLayoutView="90" zoomScalePageLayoutView="90" workbookViewId="0">
      <selection activeCell="B291" sqref="B291:N291"/>
    </sheetView>
  </sheetViews>
  <sheetFormatPr baseColWidth="10" defaultColWidth="10.85546875" defaultRowHeight="15" customHeight="1" x14ac:dyDescent="0.25"/>
  <cols>
    <col min="1" max="1" width="4.7109375" style="5" customWidth="1"/>
    <col min="2" max="2" width="3.85546875" style="5" customWidth="1"/>
    <col min="3" max="3" width="3.42578125" style="5" customWidth="1"/>
    <col min="4" max="4" width="3.140625" style="5" customWidth="1"/>
    <col min="5" max="5" width="11.85546875" style="5" customWidth="1"/>
    <col min="6" max="6" width="11.42578125" style="5" customWidth="1"/>
    <col min="7" max="8" width="5.28515625" style="5" customWidth="1"/>
    <col min="9" max="9" width="3.7109375" style="5" customWidth="1"/>
    <col min="10" max="10" width="4.85546875" style="5" customWidth="1"/>
    <col min="11" max="14" width="4.7109375" style="5" customWidth="1"/>
    <col min="15" max="15" width="6.85546875" style="5" customWidth="1"/>
    <col min="16" max="16" width="5.7109375" style="5" customWidth="1"/>
    <col min="17" max="17" width="7.42578125" style="5" customWidth="1"/>
    <col min="18" max="19" width="6.28515625" style="5" customWidth="1"/>
    <col min="20" max="22" width="5.42578125" style="5" customWidth="1"/>
    <col min="23" max="23" width="8.42578125" style="5" customWidth="1"/>
    <col min="24" max="24" width="6" style="5" customWidth="1"/>
    <col min="25" max="26" width="5.140625" style="5" customWidth="1"/>
    <col min="27" max="27" width="3.7109375" style="5" customWidth="1"/>
    <col min="28" max="28" width="0" style="5" hidden="1" customWidth="1"/>
    <col min="29" max="29" width="10.85546875" style="5"/>
    <col min="30" max="31" width="11.42578125" style="5" hidden="1" customWidth="1"/>
    <col min="32" max="32" width="11.42578125" style="5" customWidth="1"/>
    <col min="33" max="16384" width="10.85546875" style="5"/>
  </cols>
  <sheetData>
    <row r="1" spans="1:35" ht="21.75" customHeight="1" x14ac:dyDescent="0.25">
      <c r="A1" s="472"/>
      <c r="B1" s="473"/>
      <c r="C1" s="473"/>
      <c r="D1" s="473"/>
      <c r="E1" s="473"/>
      <c r="F1" s="473"/>
      <c r="G1" s="473"/>
      <c r="H1" s="473"/>
      <c r="I1" s="473"/>
      <c r="J1" s="473"/>
      <c r="K1" s="473"/>
      <c r="L1" s="473"/>
      <c r="M1" s="473"/>
      <c r="N1" s="473"/>
      <c r="O1" s="473"/>
      <c r="P1" s="473"/>
      <c r="Q1" s="473"/>
      <c r="R1" s="473"/>
      <c r="S1" s="473"/>
      <c r="T1" s="473"/>
      <c r="U1" s="473"/>
      <c r="V1" s="473"/>
      <c r="W1" s="474"/>
      <c r="X1" s="487" t="s">
        <v>457</v>
      </c>
      <c r="Y1" s="488"/>
      <c r="Z1" s="488"/>
      <c r="AA1" s="489"/>
    </row>
    <row r="2" spans="1:35" ht="49.5" customHeight="1" thickBot="1" x14ac:dyDescent="0.3">
      <c r="A2" s="475"/>
      <c r="B2" s="476"/>
      <c r="C2" s="476"/>
      <c r="D2" s="476"/>
      <c r="E2" s="476"/>
      <c r="F2" s="476"/>
      <c r="G2" s="476"/>
      <c r="H2" s="476"/>
      <c r="I2" s="476"/>
      <c r="J2" s="476"/>
      <c r="K2" s="476"/>
      <c r="L2" s="476"/>
      <c r="M2" s="476"/>
      <c r="N2" s="476"/>
      <c r="O2" s="476"/>
      <c r="P2" s="476"/>
      <c r="Q2" s="476"/>
      <c r="R2" s="476"/>
      <c r="S2" s="476"/>
      <c r="T2" s="476"/>
      <c r="U2" s="476"/>
      <c r="V2" s="476"/>
      <c r="W2" s="477"/>
      <c r="X2" s="490"/>
      <c r="Y2" s="491"/>
      <c r="Z2" s="491"/>
      <c r="AA2" s="492"/>
    </row>
    <row r="3" spans="1:35" ht="20.25" customHeight="1" x14ac:dyDescent="0.25">
      <c r="A3" s="478" t="s">
        <v>261</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9"/>
    </row>
    <row r="4" spans="1:35" ht="18.75" customHeight="1" x14ac:dyDescent="0.25">
      <c r="A4" s="478" t="s">
        <v>262</v>
      </c>
      <c r="B4" s="478"/>
      <c r="C4" s="478"/>
      <c r="D4" s="478"/>
      <c r="E4" s="478"/>
      <c r="F4" s="478"/>
      <c r="G4" s="478"/>
      <c r="H4" s="478"/>
      <c r="I4" s="478"/>
      <c r="J4" s="478"/>
      <c r="K4" s="478"/>
      <c r="L4" s="478"/>
      <c r="M4" s="478"/>
      <c r="N4" s="478"/>
      <c r="O4" s="478"/>
      <c r="P4" s="478"/>
      <c r="Q4" s="478"/>
      <c r="R4" s="478"/>
      <c r="S4" s="478"/>
      <c r="T4" s="478"/>
      <c r="U4" s="478"/>
      <c r="V4" s="478"/>
      <c r="W4" s="478"/>
      <c r="X4" s="478"/>
      <c r="Y4" s="478"/>
      <c r="Z4" s="478"/>
      <c r="AA4" s="479"/>
    </row>
    <row r="5" spans="1:35" ht="23.25" customHeight="1" thickBot="1" x14ac:dyDescent="0.3">
      <c r="A5" s="478" t="s">
        <v>458</v>
      </c>
      <c r="B5" s="478"/>
      <c r="C5" s="478"/>
      <c r="D5" s="478"/>
      <c r="E5" s="478"/>
      <c r="F5" s="478"/>
      <c r="G5" s="478"/>
      <c r="H5" s="478"/>
      <c r="I5" s="478"/>
      <c r="J5" s="478"/>
      <c r="K5" s="478"/>
      <c r="L5" s="478"/>
      <c r="M5" s="478"/>
      <c r="N5" s="478"/>
      <c r="O5" s="478"/>
      <c r="P5" s="478"/>
      <c r="Q5" s="478"/>
      <c r="R5" s="478"/>
      <c r="S5" s="478"/>
      <c r="T5" s="478"/>
      <c r="U5" s="478"/>
      <c r="V5" s="478"/>
      <c r="W5" s="478"/>
      <c r="X5" s="478"/>
      <c r="Y5" s="478"/>
      <c r="Z5" s="478"/>
      <c r="AA5" s="479"/>
    </row>
    <row r="6" spans="1:35" ht="21" customHeight="1" thickBot="1" x14ac:dyDescent="0.35">
      <c r="A6" s="480" t="s">
        <v>456</v>
      </c>
      <c r="B6" s="481"/>
      <c r="C6" s="481"/>
      <c r="D6" s="481"/>
      <c r="E6" s="481"/>
      <c r="F6" s="481"/>
      <c r="G6" s="481"/>
      <c r="H6" s="481"/>
      <c r="I6" s="481"/>
      <c r="J6" s="481"/>
      <c r="K6" s="481"/>
      <c r="L6" s="481"/>
      <c r="M6" s="481"/>
      <c r="N6" s="481"/>
      <c r="O6" s="481"/>
      <c r="P6" s="481"/>
      <c r="Q6" s="481"/>
      <c r="R6" s="481"/>
      <c r="S6" s="481"/>
      <c r="T6" s="481"/>
      <c r="U6" s="481"/>
      <c r="V6" s="481"/>
      <c r="W6" s="481"/>
      <c r="X6" s="481"/>
      <c r="Y6" s="481"/>
      <c r="Z6" s="481"/>
      <c r="AA6" s="482"/>
    </row>
    <row r="7" spans="1:35" ht="25.5" customHeight="1" thickBot="1" x14ac:dyDescent="0.35">
      <c r="A7" s="570" t="s">
        <v>443</v>
      </c>
      <c r="B7" s="571"/>
      <c r="C7" s="571"/>
      <c r="D7" s="571"/>
      <c r="E7" s="571"/>
      <c r="F7" s="571"/>
      <c r="G7" s="571"/>
      <c r="H7" s="571"/>
      <c r="I7" s="571"/>
      <c r="J7" s="571"/>
      <c r="K7" s="571"/>
      <c r="L7" s="571"/>
      <c r="M7" s="571"/>
      <c r="N7" s="571"/>
      <c r="O7" s="571"/>
      <c r="P7" s="571"/>
      <c r="Q7" s="571"/>
      <c r="R7" s="571"/>
      <c r="S7" s="571"/>
      <c r="T7" s="494"/>
      <c r="U7" s="494"/>
      <c r="V7" s="494"/>
      <c r="W7" s="494"/>
      <c r="X7" s="494"/>
      <c r="Y7" s="494"/>
      <c r="Z7" s="494"/>
      <c r="AA7" s="495"/>
      <c r="AI7"/>
    </row>
    <row r="8" spans="1:35" s="6" customFormat="1" ht="18.75" customHeight="1" x14ac:dyDescent="0.25">
      <c r="A8" s="558" t="s">
        <v>444</v>
      </c>
      <c r="B8" s="572"/>
      <c r="C8" s="572"/>
      <c r="D8" s="572"/>
      <c r="E8" s="572"/>
      <c r="F8" s="572"/>
      <c r="G8" s="572"/>
      <c r="H8" s="572"/>
      <c r="I8" s="572"/>
      <c r="J8" s="572"/>
      <c r="K8" s="572"/>
      <c r="L8" s="572"/>
      <c r="M8" s="572"/>
      <c r="N8" s="572"/>
      <c r="O8" s="572"/>
      <c r="P8" s="572"/>
      <c r="Q8" s="572"/>
      <c r="R8" s="572"/>
      <c r="S8" s="573"/>
      <c r="T8" s="577" t="s">
        <v>450</v>
      </c>
      <c r="U8" s="578"/>
      <c r="V8" s="578"/>
      <c r="W8" s="578"/>
      <c r="X8" s="578"/>
      <c r="Y8" s="578"/>
      <c r="Z8" s="578"/>
      <c r="AA8" s="579"/>
      <c r="AH8"/>
    </row>
    <row r="9" spans="1:35" s="6" customFormat="1" ht="12.75" customHeight="1" x14ac:dyDescent="0.25">
      <c r="A9" s="574"/>
      <c r="B9" s="575"/>
      <c r="C9" s="575"/>
      <c r="D9" s="575"/>
      <c r="E9" s="575"/>
      <c r="F9" s="575"/>
      <c r="G9" s="575"/>
      <c r="H9" s="575"/>
      <c r="I9" s="575"/>
      <c r="J9" s="575"/>
      <c r="K9" s="575"/>
      <c r="L9" s="575"/>
      <c r="M9" s="575"/>
      <c r="N9" s="575"/>
      <c r="O9" s="575"/>
      <c r="P9" s="575"/>
      <c r="Q9" s="575"/>
      <c r="R9" s="575"/>
      <c r="S9" s="576"/>
      <c r="T9" s="574"/>
      <c r="U9" s="575"/>
      <c r="V9" s="575"/>
      <c r="W9" s="575"/>
      <c r="X9" s="575"/>
      <c r="Y9" s="575"/>
      <c r="Z9" s="575"/>
      <c r="AA9" s="580"/>
      <c r="AB9" s="7"/>
    </row>
    <row r="10" spans="1:35" s="6" customFormat="1" ht="18.75" customHeight="1" x14ac:dyDescent="0.25">
      <c r="A10" s="484" t="s">
        <v>591</v>
      </c>
      <c r="B10" s="485"/>
      <c r="C10" s="485"/>
      <c r="D10" s="485"/>
      <c r="E10" s="485"/>
      <c r="F10" s="485"/>
      <c r="G10" s="485"/>
      <c r="H10" s="485"/>
      <c r="I10" s="485"/>
      <c r="J10" s="485"/>
      <c r="K10" s="485"/>
      <c r="L10" s="485"/>
      <c r="M10" s="485"/>
      <c r="N10" s="485"/>
      <c r="O10" s="486"/>
      <c r="P10" s="538" t="s">
        <v>595</v>
      </c>
      <c r="Q10" s="538"/>
      <c r="R10" s="538"/>
      <c r="S10" s="538"/>
      <c r="T10" s="538"/>
      <c r="U10" s="538"/>
      <c r="V10" s="538"/>
      <c r="W10" s="538"/>
      <c r="X10" s="538"/>
      <c r="Y10" s="538"/>
      <c r="Z10" s="539"/>
      <c r="AA10" s="540"/>
    </row>
    <row r="11" spans="1:35" s="6" customFormat="1" ht="18.75" customHeight="1" x14ac:dyDescent="0.25">
      <c r="A11" s="484" t="s">
        <v>592</v>
      </c>
      <c r="B11" s="485"/>
      <c r="C11" s="485"/>
      <c r="D11" s="485"/>
      <c r="E11" s="485"/>
      <c r="F11" s="485"/>
      <c r="G11" s="485"/>
      <c r="H11" s="485"/>
      <c r="I11" s="485"/>
      <c r="J11" s="485"/>
      <c r="K11" s="485"/>
      <c r="L11" s="485"/>
      <c r="M11" s="485"/>
      <c r="N11" s="485"/>
      <c r="O11" s="486"/>
      <c r="P11" s="538" t="s">
        <v>596</v>
      </c>
      <c r="Q11" s="538"/>
      <c r="R11" s="538"/>
      <c r="S11" s="538"/>
      <c r="T11" s="538"/>
      <c r="U11" s="538"/>
      <c r="V11" s="538"/>
      <c r="W11" s="538"/>
      <c r="X11" s="538"/>
      <c r="Y11" s="538"/>
      <c r="Z11" s="539"/>
      <c r="AA11" s="540"/>
    </row>
    <row r="12" spans="1:35" s="6" customFormat="1" ht="18.75" customHeight="1" x14ac:dyDescent="0.3">
      <c r="A12" s="484" t="s">
        <v>593</v>
      </c>
      <c r="B12" s="485"/>
      <c r="C12" s="485"/>
      <c r="D12" s="485"/>
      <c r="E12" s="485"/>
      <c r="F12" s="485"/>
      <c r="G12" s="485"/>
      <c r="H12" s="485"/>
      <c r="I12" s="485"/>
      <c r="J12" s="485"/>
      <c r="K12" s="485"/>
      <c r="L12" s="485"/>
      <c r="M12" s="485"/>
      <c r="N12" s="485"/>
      <c r="O12" s="486"/>
      <c r="P12" s="538" t="s">
        <v>597</v>
      </c>
      <c r="Q12" s="538"/>
      <c r="R12" s="538"/>
      <c r="S12" s="538"/>
      <c r="T12" s="538"/>
      <c r="U12" s="538"/>
      <c r="V12" s="538"/>
      <c r="W12" s="538"/>
      <c r="X12" s="538"/>
      <c r="Y12" s="538"/>
      <c r="Z12" s="539"/>
      <c r="AA12" s="540"/>
      <c r="AB12" s="7"/>
    </row>
    <row r="13" spans="1:35" s="6" customFormat="1" ht="18.75" customHeight="1" x14ac:dyDescent="0.25">
      <c r="A13" s="484" t="s">
        <v>594</v>
      </c>
      <c r="B13" s="485"/>
      <c r="C13" s="485"/>
      <c r="D13" s="485"/>
      <c r="E13" s="485"/>
      <c r="F13" s="485"/>
      <c r="G13" s="485"/>
      <c r="H13" s="485"/>
      <c r="I13" s="485"/>
      <c r="J13" s="485"/>
      <c r="K13" s="485"/>
      <c r="L13" s="485"/>
      <c r="M13" s="485"/>
      <c r="N13" s="485"/>
      <c r="O13" s="486"/>
      <c r="P13" s="538" t="s">
        <v>598</v>
      </c>
      <c r="Q13" s="538"/>
      <c r="R13" s="538"/>
      <c r="S13" s="538"/>
      <c r="T13" s="538"/>
      <c r="U13" s="538"/>
      <c r="V13" s="538"/>
      <c r="W13" s="538"/>
      <c r="X13" s="538"/>
      <c r="Y13" s="538"/>
      <c r="Z13" s="539"/>
      <c r="AA13" s="540"/>
    </row>
    <row r="14" spans="1:35" s="6" customFormat="1" ht="18.75" customHeight="1" x14ac:dyDescent="0.25">
      <c r="A14" s="537" t="s">
        <v>391</v>
      </c>
      <c r="B14" s="538"/>
      <c r="C14" s="538"/>
      <c r="D14" s="538"/>
      <c r="E14" s="538"/>
      <c r="F14" s="538"/>
      <c r="G14" s="538"/>
      <c r="H14" s="538"/>
      <c r="I14" s="538"/>
      <c r="J14" s="538"/>
      <c r="K14" s="538"/>
      <c r="L14" s="538"/>
      <c r="M14" s="538"/>
      <c r="N14" s="538"/>
      <c r="O14" s="538"/>
      <c r="P14" s="538" t="s">
        <v>599</v>
      </c>
      <c r="Q14" s="538"/>
      <c r="R14" s="538"/>
      <c r="S14" s="538"/>
      <c r="T14" s="538"/>
      <c r="U14" s="538"/>
      <c r="V14" s="538"/>
      <c r="W14" s="538"/>
      <c r="X14" s="538"/>
      <c r="Y14" s="538"/>
      <c r="Z14" s="539"/>
      <c r="AA14" s="540"/>
    </row>
    <row r="15" spans="1:35" s="6" customFormat="1" ht="18.75" customHeight="1" thickBot="1" x14ac:dyDescent="0.35">
      <c r="A15" s="537" t="s">
        <v>424</v>
      </c>
      <c r="B15" s="538"/>
      <c r="C15" s="538"/>
      <c r="D15" s="538"/>
      <c r="E15" s="538"/>
      <c r="F15" s="538"/>
      <c r="G15" s="538"/>
      <c r="H15" s="538"/>
      <c r="I15" s="538"/>
      <c r="J15" s="538"/>
      <c r="K15" s="538"/>
      <c r="L15" s="538"/>
      <c r="M15" s="538"/>
      <c r="N15" s="538"/>
      <c r="O15" s="538"/>
      <c r="P15" s="538"/>
      <c r="Q15" s="538"/>
      <c r="R15" s="538"/>
      <c r="S15" s="538"/>
      <c r="T15" s="538"/>
      <c r="U15" s="538"/>
      <c r="V15" s="538"/>
      <c r="W15" s="538"/>
      <c r="X15" s="538"/>
      <c r="Y15" s="538"/>
      <c r="Z15" s="539"/>
      <c r="AA15" s="540"/>
    </row>
    <row r="16" spans="1:35" ht="19.5" customHeight="1" thickBot="1" x14ac:dyDescent="0.35">
      <c r="A16" s="493" t="s">
        <v>442</v>
      </c>
      <c r="B16" s="494"/>
      <c r="C16" s="494"/>
      <c r="D16" s="494"/>
      <c r="E16" s="494"/>
      <c r="F16" s="494"/>
      <c r="G16" s="494"/>
      <c r="H16" s="494"/>
      <c r="I16" s="494"/>
      <c r="J16" s="494"/>
      <c r="K16" s="494"/>
      <c r="L16" s="494"/>
      <c r="M16" s="494"/>
      <c r="N16" s="494"/>
      <c r="O16" s="494"/>
      <c r="P16" s="494"/>
      <c r="Q16" s="494"/>
      <c r="R16" s="494"/>
      <c r="S16" s="494"/>
      <c r="T16" s="494"/>
      <c r="U16" s="494"/>
      <c r="V16" s="494"/>
      <c r="W16" s="494"/>
      <c r="X16" s="494"/>
      <c r="Y16" s="494"/>
      <c r="Z16" s="494"/>
      <c r="AA16" s="495"/>
    </row>
    <row r="17" spans="1:35" ht="19.5" customHeight="1" x14ac:dyDescent="0.3">
      <c r="A17" s="533" t="s">
        <v>423</v>
      </c>
      <c r="B17" s="534"/>
      <c r="C17" s="534"/>
      <c r="D17" s="534"/>
      <c r="E17" s="534"/>
      <c r="F17" s="534"/>
      <c r="G17" s="534"/>
      <c r="H17" s="534"/>
      <c r="I17" s="534"/>
      <c r="J17" s="534"/>
      <c r="K17" s="534"/>
      <c r="L17" s="534"/>
      <c r="M17" s="534"/>
      <c r="N17" s="534"/>
      <c r="O17" s="534"/>
      <c r="P17" s="534"/>
      <c r="Q17" s="534"/>
      <c r="R17" s="534"/>
      <c r="S17" s="534"/>
      <c r="T17" s="534"/>
      <c r="U17" s="534"/>
      <c r="V17" s="534"/>
      <c r="W17" s="534"/>
      <c r="X17" s="534"/>
      <c r="Y17" s="534"/>
      <c r="Z17" s="535"/>
      <c r="AA17" s="536"/>
      <c r="AI17"/>
    </row>
    <row r="18" spans="1:35" s="6" customFormat="1" ht="19.5" customHeight="1" x14ac:dyDescent="0.25">
      <c r="A18" s="537" t="s">
        <v>445</v>
      </c>
      <c r="B18" s="538"/>
      <c r="C18" s="538"/>
      <c r="D18" s="538"/>
      <c r="E18" s="538"/>
      <c r="F18" s="538"/>
      <c r="G18" s="538"/>
      <c r="H18" s="538"/>
      <c r="I18" s="538"/>
      <c r="J18" s="538"/>
      <c r="K18" s="538"/>
      <c r="L18" s="538"/>
      <c r="M18" s="538"/>
      <c r="N18" s="538"/>
      <c r="O18" s="538"/>
      <c r="P18" s="538" t="s">
        <v>598</v>
      </c>
      <c r="Q18" s="538"/>
      <c r="R18" s="538"/>
      <c r="S18" s="538"/>
      <c r="T18" s="538"/>
      <c r="U18" s="538"/>
      <c r="V18" s="538"/>
      <c r="W18" s="538"/>
      <c r="X18" s="538"/>
      <c r="Y18" s="538"/>
      <c r="Z18" s="539"/>
      <c r="AA18" s="540"/>
    </row>
    <row r="19" spans="1:35" s="6" customFormat="1" ht="19.5" customHeight="1" thickBot="1" x14ac:dyDescent="0.35">
      <c r="A19" s="546" t="s">
        <v>599</v>
      </c>
      <c r="B19" s="547"/>
      <c r="C19" s="547"/>
      <c r="D19" s="547"/>
      <c r="E19" s="547"/>
      <c r="F19" s="547"/>
      <c r="G19" s="547"/>
      <c r="H19" s="547"/>
      <c r="I19" s="547"/>
      <c r="J19" s="547"/>
      <c r="K19" s="547"/>
      <c r="L19" s="547"/>
      <c r="M19" s="547"/>
      <c r="N19" s="547"/>
      <c r="O19" s="547"/>
      <c r="P19" s="547"/>
      <c r="Q19" s="547"/>
      <c r="R19" s="547"/>
      <c r="S19" s="547"/>
      <c r="T19" s="547"/>
      <c r="U19" s="547"/>
      <c r="V19" s="547"/>
      <c r="W19" s="547"/>
      <c r="X19" s="547"/>
      <c r="Y19" s="547"/>
      <c r="Z19" s="548"/>
      <c r="AA19" s="549"/>
    </row>
    <row r="20" spans="1:35" ht="25.5" customHeight="1" thickBot="1" x14ac:dyDescent="0.3">
      <c r="A20" s="493" t="s">
        <v>451</v>
      </c>
      <c r="B20" s="494"/>
      <c r="C20" s="494"/>
      <c r="D20" s="494"/>
      <c r="E20" s="494"/>
      <c r="F20" s="494"/>
      <c r="G20" s="494"/>
      <c r="H20" s="494"/>
      <c r="I20" s="494"/>
      <c r="J20" s="494"/>
      <c r="K20" s="494"/>
      <c r="L20" s="494"/>
      <c r="M20" s="494"/>
      <c r="N20" s="494"/>
      <c r="O20" s="494"/>
      <c r="P20" s="494"/>
      <c r="Q20" s="494"/>
      <c r="R20" s="494"/>
      <c r="S20" s="494"/>
      <c r="T20" s="494"/>
      <c r="U20" s="494"/>
      <c r="V20" s="494"/>
      <c r="W20" s="494"/>
      <c r="X20" s="494"/>
      <c r="Y20" s="494"/>
      <c r="Z20" s="494"/>
      <c r="AA20" s="495"/>
    </row>
    <row r="21" spans="1:35" ht="19.5" customHeight="1" x14ac:dyDescent="0.25">
      <c r="A21" s="529" t="s">
        <v>452</v>
      </c>
      <c r="B21" s="530"/>
      <c r="C21" s="530"/>
      <c r="D21" s="530"/>
      <c r="E21" s="530"/>
      <c r="F21" s="530"/>
      <c r="G21" s="530"/>
      <c r="H21" s="530"/>
      <c r="I21" s="530"/>
      <c r="J21" s="530"/>
      <c r="K21" s="530"/>
      <c r="L21" s="530"/>
      <c r="M21" s="530"/>
      <c r="N21" s="530"/>
      <c r="O21" s="530"/>
      <c r="P21" s="530"/>
      <c r="Q21" s="530"/>
      <c r="R21" s="530"/>
      <c r="S21" s="530"/>
      <c r="T21" s="530"/>
      <c r="U21" s="530"/>
      <c r="V21" s="530"/>
      <c r="W21" s="530"/>
      <c r="X21" s="530"/>
      <c r="Y21" s="530"/>
      <c r="Z21" s="531"/>
      <c r="AA21" s="532"/>
    </row>
    <row r="22" spans="1:35" ht="19.5" customHeight="1" x14ac:dyDescent="0.25">
      <c r="A22" s="484" t="s">
        <v>363</v>
      </c>
      <c r="B22" s="485"/>
      <c r="C22" s="485"/>
      <c r="D22" s="485"/>
      <c r="E22" s="485"/>
      <c r="F22" s="485"/>
      <c r="G22" s="485"/>
      <c r="H22" s="485"/>
      <c r="I22" s="485"/>
      <c r="J22" s="485"/>
      <c r="K22" s="485"/>
      <c r="L22" s="485"/>
      <c r="M22" s="485"/>
      <c r="N22" s="485"/>
      <c r="O22" s="485"/>
      <c r="P22" s="485"/>
      <c r="Q22" s="485"/>
      <c r="R22" s="485"/>
      <c r="S22" s="485"/>
      <c r="T22" s="485"/>
      <c r="U22" s="485"/>
      <c r="V22" s="485"/>
      <c r="W22" s="485"/>
      <c r="X22" s="485"/>
      <c r="Y22" s="485"/>
      <c r="Z22" s="485"/>
      <c r="AA22" s="545"/>
    </row>
    <row r="23" spans="1:35" s="6" customFormat="1" ht="19.5" customHeight="1" x14ac:dyDescent="0.25">
      <c r="A23" s="537" t="s">
        <v>595</v>
      </c>
      <c r="B23" s="538"/>
      <c r="C23" s="538"/>
      <c r="D23" s="538"/>
      <c r="E23" s="538"/>
      <c r="F23" s="538"/>
      <c r="G23" s="538"/>
      <c r="H23" s="538"/>
      <c r="I23" s="538"/>
      <c r="J23" s="538"/>
      <c r="K23" s="538"/>
      <c r="L23" s="538"/>
      <c r="M23" s="538"/>
      <c r="N23" s="538"/>
      <c r="O23" s="538"/>
      <c r="P23" s="538" t="s">
        <v>594</v>
      </c>
      <c r="Q23" s="538"/>
      <c r="R23" s="538"/>
      <c r="S23" s="538"/>
      <c r="T23" s="538"/>
      <c r="U23" s="538"/>
      <c r="V23" s="538"/>
      <c r="W23" s="538"/>
      <c r="X23" s="538"/>
      <c r="Y23" s="538"/>
      <c r="Z23" s="539"/>
      <c r="AA23" s="540"/>
    </row>
    <row r="24" spans="1:35" ht="19.5" customHeight="1" x14ac:dyDescent="0.25">
      <c r="A24" s="484" t="s">
        <v>597</v>
      </c>
      <c r="B24" s="485"/>
      <c r="C24" s="485"/>
      <c r="D24" s="485"/>
      <c r="E24" s="485"/>
      <c r="F24" s="485"/>
      <c r="G24" s="485"/>
      <c r="H24" s="485"/>
      <c r="I24" s="485"/>
      <c r="J24" s="485"/>
      <c r="K24" s="485"/>
      <c r="L24" s="485"/>
      <c r="M24" s="485"/>
      <c r="N24" s="485"/>
      <c r="O24" s="485"/>
      <c r="P24" s="485"/>
      <c r="Q24" s="485"/>
      <c r="R24" s="485"/>
      <c r="S24" s="485"/>
      <c r="T24" s="485"/>
      <c r="U24" s="485"/>
      <c r="V24" s="485"/>
      <c r="W24" s="485"/>
      <c r="X24" s="485"/>
      <c r="Y24" s="485"/>
      <c r="Z24" s="485"/>
      <c r="AA24" s="545"/>
    </row>
    <row r="25" spans="1:35" ht="19.5" customHeight="1" x14ac:dyDescent="0.25">
      <c r="A25" s="484" t="s">
        <v>465</v>
      </c>
      <c r="B25" s="485"/>
      <c r="C25" s="485"/>
      <c r="D25" s="485"/>
      <c r="E25" s="485"/>
      <c r="F25" s="485"/>
      <c r="G25" s="485"/>
      <c r="H25" s="485"/>
      <c r="I25" s="485"/>
      <c r="J25" s="485"/>
      <c r="K25" s="485"/>
      <c r="L25" s="485"/>
      <c r="M25" s="485"/>
      <c r="N25" s="485"/>
      <c r="O25" s="486"/>
      <c r="P25" s="539" t="s">
        <v>453</v>
      </c>
      <c r="Q25" s="485"/>
      <c r="R25" s="485"/>
      <c r="S25" s="485"/>
      <c r="T25" s="485"/>
      <c r="U25" s="485"/>
      <c r="V25" s="485"/>
      <c r="W25" s="485"/>
      <c r="X25" s="485"/>
      <c r="Y25" s="485"/>
      <c r="Z25" s="485"/>
      <c r="AA25" s="545"/>
    </row>
    <row r="26" spans="1:35" ht="19.5" customHeight="1" x14ac:dyDescent="0.25">
      <c r="A26" s="484" t="s">
        <v>466</v>
      </c>
      <c r="B26" s="485"/>
      <c r="C26" s="485"/>
      <c r="D26" s="485"/>
      <c r="E26" s="485"/>
      <c r="F26" s="485"/>
      <c r="G26" s="485"/>
      <c r="H26" s="485"/>
      <c r="I26" s="485"/>
      <c r="J26" s="485"/>
      <c r="K26" s="485"/>
      <c r="L26" s="485"/>
      <c r="M26" s="485"/>
      <c r="N26" s="485"/>
      <c r="O26" s="486"/>
      <c r="P26" s="496"/>
      <c r="Q26" s="497"/>
      <c r="R26" s="497"/>
      <c r="S26" s="497"/>
      <c r="T26" s="497"/>
      <c r="U26" s="497"/>
      <c r="V26" s="497"/>
      <c r="W26" s="497"/>
      <c r="X26" s="497"/>
      <c r="Y26" s="497"/>
      <c r="Z26" s="497"/>
      <c r="AA26" s="498"/>
    </row>
    <row r="27" spans="1:35" ht="19.5" customHeight="1" x14ac:dyDescent="0.25">
      <c r="A27" s="544" t="s">
        <v>454</v>
      </c>
      <c r="B27" s="541"/>
      <c r="C27" s="541"/>
      <c r="D27" s="541"/>
      <c r="E27" s="541"/>
      <c r="F27" s="541"/>
      <c r="G27" s="541"/>
      <c r="H27" s="541"/>
      <c r="I27" s="541"/>
      <c r="J27" s="541"/>
      <c r="K27" s="541"/>
      <c r="L27" s="541"/>
      <c r="M27" s="541"/>
      <c r="N27" s="541"/>
      <c r="O27" s="541"/>
      <c r="P27" s="541"/>
      <c r="Q27" s="541"/>
      <c r="R27" s="541"/>
      <c r="S27" s="541"/>
      <c r="T27" s="541"/>
      <c r="U27" s="541"/>
      <c r="V27" s="541"/>
      <c r="W27" s="541"/>
      <c r="X27" s="541"/>
      <c r="Y27" s="541"/>
      <c r="Z27" s="542"/>
      <c r="AA27" s="543"/>
    </row>
    <row r="28" spans="1:35" ht="19.5" customHeight="1" x14ac:dyDescent="0.25">
      <c r="A28" s="537" t="s">
        <v>445</v>
      </c>
      <c r="B28" s="538"/>
      <c r="C28" s="538"/>
      <c r="D28" s="538"/>
      <c r="E28" s="538"/>
      <c r="F28" s="538"/>
      <c r="G28" s="538"/>
      <c r="H28" s="538"/>
      <c r="I28" s="538"/>
      <c r="J28" s="538"/>
      <c r="K28" s="538"/>
      <c r="L28" s="538"/>
      <c r="M28" s="538"/>
      <c r="N28" s="538"/>
      <c r="O28" s="538"/>
      <c r="P28" s="541" t="s">
        <v>598</v>
      </c>
      <c r="Q28" s="541"/>
      <c r="R28" s="541"/>
      <c r="S28" s="541"/>
      <c r="T28" s="541"/>
      <c r="U28" s="541"/>
      <c r="V28" s="541"/>
      <c r="W28" s="541"/>
      <c r="X28" s="541"/>
      <c r="Y28" s="541"/>
      <c r="Z28" s="542"/>
      <c r="AA28" s="543"/>
    </row>
    <row r="29" spans="1:35" ht="19.5" customHeight="1" x14ac:dyDescent="0.25">
      <c r="A29" s="560" t="s">
        <v>321</v>
      </c>
      <c r="B29" s="561"/>
      <c r="C29" s="561"/>
      <c r="D29" s="561"/>
      <c r="E29" s="561"/>
      <c r="F29" s="561"/>
      <c r="G29" s="561"/>
      <c r="H29" s="561"/>
      <c r="I29" s="561"/>
      <c r="J29" s="561"/>
      <c r="K29" s="561"/>
      <c r="L29" s="561"/>
      <c r="M29" s="561"/>
      <c r="N29" s="561"/>
      <c r="O29" s="561"/>
      <c r="P29" s="555" t="s">
        <v>455</v>
      </c>
      <c r="Q29" s="555"/>
      <c r="R29" s="555"/>
      <c r="S29" s="555"/>
      <c r="T29" s="555"/>
      <c r="U29" s="555"/>
      <c r="V29" s="555"/>
      <c r="W29" s="555"/>
      <c r="X29" s="555"/>
      <c r="Y29" s="555"/>
      <c r="Z29" s="499"/>
      <c r="AA29" s="556"/>
    </row>
    <row r="30" spans="1:35" ht="19.5" customHeight="1" thickBot="1" x14ac:dyDescent="0.3">
      <c r="A30" s="551" t="s">
        <v>599</v>
      </c>
      <c r="B30" s="552"/>
      <c r="C30" s="552"/>
      <c r="D30" s="552"/>
      <c r="E30" s="552"/>
      <c r="F30" s="552"/>
      <c r="G30" s="552"/>
      <c r="H30" s="552"/>
      <c r="I30" s="552"/>
      <c r="J30" s="552"/>
      <c r="K30" s="552"/>
      <c r="L30" s="552"/>
      <c r="M30" s="552"/>
      <c r="N30" s="552"/>
      <c r="O30" s="552"/>
      <c r="P30" s="557"/>
      <c r="Q30" s="557"/>
      <c r="R30" s="557"/>
      <c r="S30" s="557"/>
      <c r="T30" s="557"/>
      <c r="U30" s="557"/>
      <c r="V30" s="557"/>
      <c r="W30" s="557"/>
      <c r="X30" s="557"/>
      <c r="Y30" s="557"/>
      <c r="Z30" s="558"/>
      <c r="AA30" s="559"/>
    </row>
    <row r="31" spans="1:35" ht="24" customHeight="1" thickBot="1" x14ac:dyDescent="0.3">
      <c r="A31" s="493" t="s">
        <v>440</v>
      </c>
      <c r="B31" s="494"/>
      <c r="C31" s="494"/>
      <c r="D31" s="494"/>
      <c r="E31" s="494"/>
      <c r="F31" s="494"/>
      <c r="G31" s="494"/>
      <c r="H31" s="494"/>
      <c r="I31" s="494"/>
      <c r="J31" s="494"/>
      <c r="K31" s="494"/>
      <c r="L31" s="494"/>
      <c r="M31" s="494"/>
      <c r="N31" s="494"/>
      <c r="O31" s="494"/>
      <c r="P31" s="494"/>
      <c r="Q31" s="494"/>
      <c r="R31" s="494"/>
      <c r="S31" s="494"/>
      <c r="T31" s="494"/>
      <c r="U31" s="494"/>
      <c r="V31" s="494"/>
      <c r="W31" s="494"/>
      <c r="X31" s="494"/>
      <c r="Y31" s="494"/>
      <c r="Z31" s="494"/>
      <c r="AA31" s="495"/>
    </row>
    <row r="32" spans="1:35" ht="7.5" customHeight="1" x14ac:dyDescent="0.25">
      <c r="A32" s="472" t="s">
        <v>481</v>
      </c>
      <c r="B32" s="473"/>
      <c r="C32" s="473"/>
      <c r="D32" s="473"/>
      <c r="E32" s="562"/>
      <c r="G32" s="391"/>
      <c r="H32" s="391"/>
      <c r="I32" s="391"/>
      <c r="J32" s="391"/>
      <c r="O32" s="425"/>
      <c r="P32" s="425"/>
      <c r="Q32" s="425"/>
      <c r="AA32" s="8"/>
    </row>
    <row r="33" spans="1:37" ht="30.75" customHeight="1" x14ac:dyDescent="0.25">
      <c r="A33" s="563"/>
      <c r="B33" s="478"/>
      <c r="C33" s="478"/>
      <c r="D33" s="478"/>
      <c r="E33" s="564"/>
      <c r="H33" s="465" t="s">
        <v>483</v>
      </c>
      <c r="I33" s="465"/>
      <c r="J33" s="483"/>
      <c r="K33" s="10"/>
      <c r="M33" s="465" t="s">
        <v>417</v>
      </c>
      <c r="N33" s="465"/>
      <c r="O33" s="483"/>
      <c r="P33" s="10"/>
      <c r="R33" s="465" t="s">
        <v>467</v>
      </c>
      <c r="S33" s="483"/>
      <c r="T33" s="10"/>
      <c r="V33" s="465" t="s">
        <v>468</v>
      </c>
      <c r="W33" s="465"/>
      <c r="X33" s="483"/>
      <c r="Y33" s="10"/>
      <c r="Z33" s="6"/>
      <c r="AA33" s="8"/>
    </row>
    <row r="34" spans="1:37" ht="4.5" customHeight="1" x14ac:dyDescent="0.25">
      <c r="A34" s="563"/>
      <c r="B34" s="478"/>
      <c r="C34" s="478"/>
      <c r="D34" s="478"/>
      <c r="E34" s="564"/>
      <c r="F34" s="11"/>
      <c r="G34" s="11"/>
      <c r="H34" s="11"/>
      <c r="I34" s="11"/>
      <c r="J34" s="11"/>
      <c r="K34" s="11"/>
      <c r="L34" s="11"/>
      <c r="M34" s="11"/>
      <c r="N34" s="11"/>
      <c r="O34" s="11"/>
      <c r="P34" s="11"/>
      <c r="Q34" s="11"/>
      <c r="R34" s="11"/>
      <c r="S34" s="11"/>
      <c r="T34" s="11"/>
      <c r="U34" s="11"/>
      <c r="V34" s="11"/>
      <c r="W34" s="11"/>
      <c r="X34" s="11"/>
      <c r="Y34" s="11"/>
      <c r="Z34" s="11"/>
      <c r="AA34" s="12"/>
    </row>
    <row r="35" spans="1:37" ht="3.75" customHeight="1" x14ac:dyDescent="0.25">
      <c r="A35" s="507" t="s">
        <v>482</v>
      </c>
      <c r="B35" s="508"/>
      <c r="C35" s="508"/>
      <c r="D35" s="508"/>
      <c r="E35" s="509"/>
      <c r="F35" s="9"/>
      <c r="G35" s="9"/>
      <c r="H35" s="9"/>
      <c r="I35" s="9"/>
      <c r="J35" s="465"/>
      <c r="K35" s="465"/>
      <c r="L35" s="465"/>
      <c r="M35" s="465"/>
      <c r="N35" s="9"/>
      <c r="O35" s="9"/>
      <c r="P35" s="9"/>
      <c r="Q35" s="9"/>
      <c r="R35" s="9"/>
      <c r="S35" s="9"/>
      <c r="T35" s="9"/>
      <c r="U35" s="9"/>
      <c r="V35" s="9"/>
      <c r="W35" s="9"/>
      <c r="X35" s="9"/>
      <c r="Y35" s="9"/>
      <c r="Z35" s="9"/>
      <c r="AA35" s="8"/>
    </row>
    <row r="36" spans="1:37" ht="44.25" customHeight="1" x14ac:dyDescent="0.25">
      <c r="A36" s="510"/>
      <c r="B36" s="511"/>
      <c r="C36" s="511"/>
      <c r="D36" s="511"/>
      <c r="E36" s="512"/>
      <c r="F36" s="13"/>
      <c r="I36" s="391" t="s">
        <v>600</v>
      </c>
      <c r="J36" s="391"/>
      <c r="K36" s="10"/>
      <c r="M36" s="465" t="s">
        <v>601</v>
      </c>
      <c r="N36" s="465"/>
      <c r="O36" s="465"/>
      <c r="P36" s="10"/>
      <c r="U36" s="9"/>
      <c r="V36" s="465" t="s">
        <v>602</v>
      </c>
      <c r="W36" s="465"/>
      <c r="AA36" s="8"/>
    </row>
    <row r="37" spans="1:37" ht="19.5" customHeight="1" x14ac:dyDescent="0.25">
      <c r="A37" s="510"/>
      <c r="B37" s="511"/>
      <c r="C37" s="511"/>
      <c r="D37" s="511"/>
      <c r="E37" s="512"/>
      <c r="F37" s="9"/>
      <c r="G37" s="9"/>
      <c r="H37" s="9"/>
      <c r="I37" s="9"/>
      <c r="J37" s="9"/>
      <c r="K37" s="9"/>
      <c r="L37" s="9"/>
      <c r="M37" s="9"/>
      <c r="N37" s="9"/>
      <c r="O37" s="9"/>
      <c r="P37" s="9"/>
      <c r="Q37" s="9"/>
      <c r="R37" s="9"/>
      <c r="S37" s="9"/>
      <c r="T37" s="9"/>
      <c r="U37" s="9"/>
      <c r="V37" s="465" t="s">
        <v>420</v>
      </c>
      <c r="W37" s="465"/>
      <c r="Y37" s="10"/>
      <c r="AA37" s="8"/>
    </row>
    <row r="38" spans="1:37" ht="18" customHeight="1" x14ac:dyDescent="0.25">
      <c r="A38" s="510"/>
      <c r="B38" s="511"/>
      <c r="C38" s="511"/>
      <c r="D38" s="511"/>
      <c r="E38" s="512"/>
      <c r="F38" s="9"/>
      <c r="G38" s="9"/>
      <c r="H38" s="9"/>
      <c r="I38" s="555" t="s">
        <v>469</v>
      </c>
      <c r="J38" s="555"/>
      <c r="K38" s="555"/>
      <c r="L38" s="555"/>
      <c r="M38" s="555"/>
      <c r="N38" s="555"/>
      <c r="O38" s="555"/>
      <c r="P38" s="555"/>
      <c r="Q38" s="555"/>
      <c r="R38" s="555"/>
      <c r="S38" s="555"/>
      <c r="T38" s="555"/>
      <c r="U38" s="555"/>
      <c r="V38" s="554" t="s">
        <v>421</v>
      </c>
      <c r="W38" s="465"/>
      <c r="Y38" s="10"/>
      <c r="AA38" s="8"/>
    </row>
    <row r="39" spans="1:37" ht="18.75" customHeight="1" x14ac:dyDescent="0.25">
      <c r="A39" s="510"/>
      <c r="B39" s="511"/>
      <c r="C39" s="511"/>
      <c r="D39" s="511"/>
      <c r="E39" s="512"/>
      <c r="F39" s="14"/>
      <c r="G39" s="9"/>
      <c r="H39" s="9"/>
      <c r="I39" s="555"/>
      <c r="J39" s="555"/>
      <c r="K39" s="555"/>
      <c r="L39" s="555"/>
      <c r="M39" s="555"/>
      <c r="N39" s="555"/>
      <c r="O39" s="555"/>
      <c r="P39" s="555"/>
      <c r="Q39" s="555"/>
      <c r="R39" s="555"/>
      <c r="S39" s="555"/>
      <c r="T39" s="555"/>
      <c r="U39" s="555"/>
      <c r="V39" s="554" t="s">
        <v>422</v>
      </c>
      <c r="W39" s="465"/>
      <c r="Y39" s="10"/>
      <c r="AA39" s="8"/>
    </row>
    <row r="40" spans="1:37" ht="20.25" customHeight="1" x14ac:dyDescent="0.25">
      <c r="A40" s="510"/>
      <c r="B40" s="511"/>
      <c r="C40" s="511"/>
      <c r="D40" s="511"/>
      <c r="E40" s="512"/>
      <c r="F40" s="9"/>
      <c r="G40" s="9"/>
      <c r="H40" s="9"/>
      <c r="I40" s="499" t="s">
        <v>480</v>
      </c>
      <c r="J40" s="500"/>
      <c r="K40" s="500"/>
      <c r="L40" s="500"/>
      <c r="M40" s="500"/>
      <c r="N40" s="500"/>
      <c r="O40" s="500"/>
      <c r="P40" s="500"/>
      <c r="Q40" s="500"/>
      <c r="R40" s="500"/>
      <c r="S40" s="500"/>
      <c r="T40" s="500"/>
      <c r="U40" s="501"/>
      <c r="V40" s="9"/>
      <c r="W40" s="9"/>
      <c r="AA40" s="8"/>
    </row>
    <row r="41" spans="1:37" ht="4.5" customHeight="1" thickBot="1" x14ac:dyDescent="0.3">
      <c r="A41" s="513"/>
      <c r="B41" s="514"/>
      <c r="C41" s="514"/>
      <c r="D41" s="514"/>
      <c r="E41" s="515"/>
      <c r="F41" s="41"/>
      <c r="G41" s="41"/>
      <c r="H41" s="41"/>
      <c r="I41" s="41"/>
      <c r="J41" s="41"/>
      <c r="K41" s="41"/>
      <c r="L41" s="41"/>
      <c r="M41" s="41"/>
      <c r="N41" s="41"/>
      <c r="O41" s="41"/>
      <c r="P41" s="41"/>
      <c r="Q41" s="41"/>
      <c r="R41" s="41"/>
      <c r="S41" s="41"/>
      <c r="T41" s="41"/>
      <c r="U41" s="41"/>
      <c r="V41" s="41"/>
      <c r="W41" s="41"/>
      <c r="X41" s="41"/>
      <c r="Y41" s="41"/>
      <c r="Z41" s="41"/>
      <c r="AA41" s="47"/>
    </row>
    <row r="42" spans="1:37" ht="26.25" customHeight="1" thickBot="1" x14ac:dyDescent="0.3">
      <c r="A42" s="493" t="s">
        <v>441</v>
      </c>
      <c r="B42" s="494"/>
      <c r="C42" s="494"/>
      <c r="D42" s="494"/>
      <c r="E42" s="494"/>
      <c r="F42" s="494"/>
      <c r="G42" s="494"/>
      <c r="H42" s="494"/>
      <c r="I42" s="494"/>
      <c r="J42" s="494"/>
      <c r="K42" s="494"/>
      <c r="L42" s="494"/>
      <c r="M42" s="494"/>
      <c r="N42" s="494"/>
      <c r="O42" s="494"/>
      <c r="P42" s="494"/>
      <c r="Q42" s="494"/>
      <c r="R42" s="494"/>
      <c r="S42" s="494"/>
      <c r="T42" s="494"/>
      <c r="U42" s="494"/>
      <c r="V42" s="494"/>
      <c r="W42" s="494"/>
      <c r="X42" s="494"/>
      <c r="Y42" s="494"/>
      <c r="Z42" s="494"/>
      <c r="AA42" s="495"/>
    </row>
    <row r="43" spans="1:37" ht="16.5" customHeight="1" x14ac:dyDescent="0.25">
      <c r="A43" s="565" t="s">
        <v>459</v>
      </c>
      <c r="B43" s="566"/>
      <c r="C43" s="566"/>
      <c r="D43" s="566"/>
      <c r="E43" s="566"/>
      <c r="F43" s="566"/>
      <c r="G43" s="566"/>
      <c r="H43" s="566"/>
      <c r="I43" s="566"/>
      <c r="J43" s="566"/>
      <c r="K43" s="566"/>
      <c r="L43" s="566"/>
      <c r="M43" s="566"/>
      <c r="N43" s="566"/>
      <c r="O43" s="566"/>
      <c r="P43" s="566"/>
      <c r="Q43" s="566"/>
      <c r="R43" s="566"/>
      <c r="S43" s="566"/>
      <c r="T43" s="566"/>
      <c r="U43" s="566"/>
      <c r="V43" s="566"/>
      <c r="W43" s="566"/>
      <c r="X43" s="566"/>
      <c r="Y43" s="566"/>
      <c r="Z43" s="566"/>
      <c r="AA43" s="567"/>
    </row>
    <row r="44" spans="1:37" ht="15.75" customHeight="1" x14ac:dyDescent="0.25">
      <c r="A44" s="15"/>
      <c r="B44" s="16"/>
      <c r="C44" s="16"/>
      <c r="F44" s="502" t="s">
        <v>393</v>
      </c>
      <c r="G44" s="502"/>
      <c r="H44" s="502"/>
      <c r="I44" s="502"/>
      <c r="J44" s="502"/>
      <c r="K44" s="502"/>
      <c r="L44" s="502"/>
      <c r="M44" s="502"/>
      <c r="N44" s="502"/>
      <c r="O44" s="502"/>
      <c r="P44" s="502"/>
      <c r="Q44" s="504" t="s">
        <v>322</v>
      </c>
      <c r="R44" s="505"/>
      <c r="S44" s="505"/>
      <c r="T44" s="505"/>
      <c r="U44" s="505"/>
      <c r="V44" s="505"/>
      <c r="W44" s="505"/>
      <c r="X44" s="505"/>
      <c r="Y44" s="505"/>
      <c r="Z44" s="505"/>
      <c r="AA44" s="550"/>
      <c r="AB44" s="478"/>
      <c r="AC44" s="478"/>
      <c r="AD44" s="478"/>
      <c r="AE44" s="478"/>
      <c r="AF44" s="478"/>
      <c r="AG44" s="478"/>
      <c r="AH44" s="478"/>
      <c r="AI44" s="478"/>
      <c r="AJ44" s="478"/>
      <c r="AK44" s="478"/>
    </row>
    <row r="45" spans="1:37" ht="15.75" customHeight="1" x14ac:dyDescent="0.25">
      <c r="A45" s="17"/>
      <c r="B45" s="502" t="s">
        <v>431</v>
      </c>
      <c r="C45" s="502"/>
      <c r="D45" s="502"/>
      <c r="E45" s="502"/>
      <c r="F45" s="502" t="s">
        <v>426</v>
      </c>
      <c r="G45" s="502"/>
      <c r="H45" s="502"/>
      <c r="I45" s="502" t="s">
        <v>425</v>
      </c>
      <c r="J45" s="502"/>
      <c r="K45" s="502"/>
      <c r="L45" s="502" t="s">
        <v>513</v>
      </c>
      <c r="M45" s="502"/>
      <c r="N45" s="502"/>
      <c r="O45" s="502" t="s">
        <v>392</v>
      </c>
      <c r="P45" s="502"/>
      <c r="Q45" s="504" t="s">
        <v>470</v>
      </c>
      <c r="R45" s="505"/>
      <c r="S45" s="506"/>
      <c r="T45" s="504" t="s">
        <v>471</v>
      </c>
      <c r="U45" s="505"/>
      <c r="V45" s="505"/>
      <c r="W45" s="502" t="s">
        <v>513</v>
      </c>
      <c r="X45" s="502"/>
      <c r="Y45" s="502" t="s">
        <v>472</v>
      </c>
      <c r="Z45" s="502"/>
      <c r="AA45" s="503"/>
    </row>
    <row r="46" spans="1:37" ht="12" customHeight="1" x14ac:dyDescent="0.25">
      <c r="A46" s="17"/>
      <c r="B46" s="553" t="s">
        <v>323</v>
      </c>
      <c r="C46" s="553"/>
      <c r="D46" s="553"/>
      <c r="E46" s="553"/>
      <c r="F46" s="104"/>
      <c r="G46" s="105"/>
      <c r="H46" s="106"/>
      <c r="I46" s="502"/>
      <c r="J46" s="502"/>
      <c r="K46" s="502"/>
      <c r="L46" s="502"/>
      <c r="M46" s="502"/>
      <c r="N46" s="502"/>
      <c r="O46" s="463"/>
      <c r="P46" s="463"/>
      <c r="Q46" s="504"/>
      <c r="R46" s="505"/>
      <c r="S46" s="506"/>
      <c r="T46" s="504"/>
      <c r="U46" s="505"/>
      <c r="V46" s="505"/>
      <c r="W46" s="502"/>
      <c r="X46" s="502"/>
      <c r="Y46" s="502"/>
      <c r="Z46" s="502"/>
      <c r="AA46" s="503"/>
      <c r="AB46" s="478"/>
      <c r="AC46" s="478"/>
    </row>
    <row r="47" spans="1:37" ht="12" customHeight="1" x14ac:dyDescent="0.25">
      <c r="A47" s="17"/>
      <c r="B47" s="553" t="s">
        <v>324</v>
      </c>
      <c r="C47" s="553"/>
      <c r="D47" s="553"/>
      <c r="E47" s="553"/>
      <c r="F47" s="502"/>
      <c r="G47" s="502"/>
      <c r="H47" s="502"/>
      <c r="I47" s="502"/>
      <c r="J47" s="502"/>
      <c r="K47" s="502"/>
      <c r="L47" s="502"/>
      <c r="M47" s="502"/>
      <c r="N47" s="502"/>
      <c r="O47" s="463"/>
      <c r="P47" s="463"/>
      <c r="Q47" s="504"/>
      <c r="R47" s="505"/>
      <c r="S47" s="506"/>
      <c r="T47" s="504"/>
      <c r="U47" s="505"/>
      <c r="V47" s="505"/>
      <c r="W47" s="502"/>
      <c r="X47" s="502"/>
      <c r="Y47" s="502"/>
      <c r="Z47" s="502"/>
      <c r="AA47" s="503"/>
    </row>
    <row r="48" spans="1:37" ht="12" customHeight="1" x14ac:dyDescent="0.25">
      <c r="A48" s="17"/>
      <c r="B48" s="553" t="s">
        <v>325</v>
      </c>
      <c r="C48" s="553"/>
      <c r="D48" s="553"/>
      <c r="E48" s="553"/>
      <c r="F48" s="502"/>
      <c r="G48" s="502"/>
      <c r="H48" s="502"/>
      <c r="I48" s="502"/>
      <c r="J48" s="502"/>
      <c r="K48" s="502"/>
      <c r="L48" s="502"/>
      <c r="M48" s="502"/>
      <c r="N48" s="502"/>
      <c r="O48" s="463"/>
      <c r="P48" s="463"/>
      <c r="Q48" s="504"/>
      <c r="R48" s="505"/>
      <c r="S48" s="506"/>
      <c r="T48" s="504"/>
      <c r="U48" s="505"/>
      <c r="V48" s="505"/>
      <c r="W48" s="502"/>
      <c r="X48" s="502"/>
      <c r="Y48" s="502"/>
      <c r="Z48" s="502"/>
      <c r="AA48" s="503"/>
    </row>
    <row r="49" spans="1:33" ht="12" customHeight="1" x14ac:dyDescent="0.25">
      <c r="A49" s="17"/>
      <c r="B49" s="553" t="s">
        <v>326</v>
      </c>
      <c r="C49" s="553"/>
      <c r="D49" s="553"/>
      <c r="E49" s="553"/>
      <c r="F49" s="502"/>
      <c r="G49" s="502"/>
      <c r="H49" s="502"/>
      <c r="I49" s="502"/>
      <c r="J49" s="502"/>
      <c r="K49" s="502"/>
      <c r="L49" s="502"/>
      <c r="M49" s="502"/>
      <c r="N49" s="502"/>
      <c r="O49" s="463"/>
      <c r="P49" s="463"/>
      <c r="Q49" s="504"/>
      <c r="R49" s="505"/>
      <c r="S49" s="506"/>
      <c r="T49" s="504"/>
      <c r="U49" s="505"/>
      <c r="V49" s="505"/>
      <c r="W49" s="502"/>
      <c r="X49" s="502"/>
      <c r="Y49" s="502"/>
      <c r="Z49" s="502"/>
      <c r="AA49" s="503"/>
    </row>
    <row r="50" spans="1:33" ht="12" customHeight="1" x14ac:dyDescent="0.25">
      <c r="A50" s="17"/>
      <c r="B50" s="553" t="s">
        <v>327</v>
      </c>
      <c r="C50" s="553"/>
      <c r="D50" s="553"/>
      <c r="E50" s="553"/>
      <c r="F50" s="502"/>
      <c r="G50" s="502"/>
      <c r="H50" s="502"/>
      <c r="I50" s="502"/>
      <c r="J50" s="502"/>
      <c r="K50" s="502"/>
      <c r="L50" s="502"/>
      <c r="M50" s="502"/>
      <c r="N50" s="502"/>
      <c r="O50" s="463"/>
      <c r="P50" s="463"/>
      <c r="Q50" s="504"/>
      <c r="R50" s="505"/>
      <c r="S50" s="506"/>
      <c r="T50" s="504"/>
      <c r="U50" s="505"/>
      <c r="V50" s="505"/>
      <c r="W50" s="502"/>
      <c r="X50" s="502"/>
      <c r="Y50" s="502"/>
      <c r="Z50" s="502"/>
      <c r="AA50" s="503"/>
    </row>
    <row r="51" spans="1:33" ht="6.75" customHeight="1" x14ac:dyDescent="0.25">
      <c r="A51" s="17"/>
      <c r="B51" s="18"/>
      <c r="C51" s="18"/>
      <c r="D51" s="18"/>
      <c r="E51" s="18"/>
      <c r="F51" s="37"/>
      <c r="G51" s="37"/>
      <c r="H51" s="37"/>
      <c r="I51" s="37"/>
      <c r="J51" s="37"/>
      <c r="K51" s="37"/>
      <c r="L51" s="60"/>
      <c r="M51" s="60"/>
      <c r="N51" s="60"/>
      <c r="O51" s="60"/>
      <c r="P51" s="37"/>
      <c r="Q51" s="37"/>
      <c r="R51" s="37"/>
      <c r="S51" s="37"/>
      <c r="T51" s="37"/>
      <c r="U51" s="37"/>
      <c r="V51" s="37"/>
      <c r="W51" s="37"/>
      <c r="X51" s="16"/>
      <c r="Y51" s="16"/>
      <c r="Z51" s="16"/>
      <c r="AA51" s="108"/>
    </row>
    <row r="52" spans="1:33" ht="15" customHeight="1" x14ac:dyDescent="0.25">
      <c r="A52" s="568" t="s">
        <v>449</v>
      </c>
      <c r="B52" s="569"/>
      <c r="C52" s="569"/>
      <c r="D52" s="569"/>
      <c r="E52" s="569"/>
      <c r="F52" s="569"/>
      <c r="G52" s="569"/>
      <c r="H52" s="569"/>
      <c r="I52" s="569"/>
      <c r="J52" s="569"/>
      <c r="L52" s="463" t="s">
        <v>428</v>
      </c>
      <c r="M52" s="463"/>
      <c r="N52" s="463"/>
      <c r="O52" s="463"/>
      <c r="P52" s="391"/>
      <c r="Q52" s="391"/>
      <c r="R52" s="391"/>
      <c r="S52" s="391"/>
      <c r="T52" s="18"/>
      <c r="U52" s="391"/>
      <c r="V52" s="391"/>
      <c r="W52" s="391"/>
      <c r="X52" s="391"/>
      <c r="Y52" s="391"/>
      <c r="Z52" s="391"/>
      <c r="AA52" s="428"/>
    </row>
    <row r="53" spans="1:33" ht="15" customHeight="1" x14ac:dyDescent="0.25">
      <c r="A53" s="17"/>
      <c r="F53" s="465" t="s">
        <v>432</v>
      </c>
      <c r="G53" s="465"/>
      <c r="H53" s="465"/>
      <c r="I53" s="465"/>
      <c r="J53" s="465"/>
      <c r="L53" s="107"/>
      <c r="M53" s="19"/>
      <c r="N53" s="19"/>
      <c r="O53" s="20"/>
      <c r="P53" s="13"/>
      <c r="AA53" s="8"/>
    </row>
    <row r="54" spans="1:33" ht="15.75" x14ac:dyDescent="0.25">
      <c r="A54" s="17"/>
      <c r="F54" s="465" t="s">
        <v>434</v>
      </c>
      <c r="G54" s="465"/>
      <c r="H54" s="465"/>
      <c r="I54" s="465"/>
      <c r="J54" s="465"/>
      <c r="K54" s="21"/>
      <c r="L54" s="107"/>
      <c r="M54" s="19"/>
      <c r="N54" s="19"/>
      <c r="O54" s="20"/>
      <c r="P54" s="21"/>
      <c r="Q54" s="21"/>
      <c r="R54" s="21"/>
      <c r="S54" s="21"/>
      <c r="T54" s="21"/>
      <c r="U54" s="21"/>
      <c r="V54" s="21"/>
      <c r="W54" s="21"/>
      <c r="X54" s="21"/>
      <c r="AA54" s="8"/>
    </row>
    <row r="55" spans="1:33" ht="15.75" x14ac:dyDescent="0.25">
      <c r="A55" s="17"/>
      <c r="F55" s="465" t="s">
        <v>439</v>
      </c>
      <c r="G55" s="465"/>
      <c r="H55" s="465"/>
      <c r="I55" s="465"/>
      <c r="J55" s="465"/>
      <c r="K55" s="21"/>
      <c r="L55" s="107"/>
      <c r="M55" s="19"/>
      <c r="N55" s="19"/>
      <c r="O55" s="20"/>
      <c r="P55" s="21"/>
      <c r="Q55" s="21"/>
      <c r="R55" s="21"/>
      <c r="S55" s="21"/>
      <c r="T55" s="21"/>
      <c r="U55" s="21"/>
      <c r="V55" s="21"/>
      <c r="W55" s="21"/>
      <c r="X55" s="21"/>
      <c r="AA55" s="8"/>
    </row>
    <row r="56" spans="1:33" ht="15.75" x14ac:dyDescent="0.25">
      <c r="A56" s="17"/>
      <c r="F56" s="465" t="s">
        <v>438</v>
      </c>
      <c r="G56" s="465"/>
      <c r="H56" s="465"/>
      <c r="I56" s="465"/>
      <c r="J56" s="465"/>
      <c r="K56" s="22"/>
      <c r="L56" s="107"/>
      <c r="M56" s="19"/>
      <c r="N56" s="19"/>
      <c r="O56" s="20"/>
      <c r="Q56" s="23"/>
      <c r="R56" s="23"/>
      <c r="S56" s="23"/>
      <c r="T56" s="22"/>
      <c r="U56" s="23"/>
      <c r="V56" s="22"/>
      <c r="W56" s="24"/>
      <c r="X56" s="23"/>
      <c r="Y56" s="23"/>
      <c r="Z56" s="23"/>
      <c r="AA56" s="25"/>
    </row>
    <row r="57" spans="1:33" ht="15.75" x14ac:dyDescent="0.25">
      <c r="A57" s="17"/>
      <c r="F57" s="465" t="s">
        <v>433</v>
      </c>
      <c r="G57" s="465"/>
      <c r="H57" s="465"/>
      <c r="I57" s="465"/>
      <c r="J57" s="465"/>
      <c r="L57" s="107"/>
      <c r="M57" s="19"/>
      <c r="N57" s="19"/>
      <c r="O57" s="20"/>
      <c r="T57" s="22"/>
      <c r="U57" s="22"/>
      <c r="V57" s="22"/>
      <c r="W57" s="22"/>
      <c r="X57" s="22"/>
      <c r="AA57" s="8"/>
    </row>
    <row r="58" spans="1:33" ht="15.75" x14ac:dyDescent="0.25">
      <c r="A58" s="17"/>
      <c r="F58" s="464" t="s">
        <v>446</v>
      </c>
      <c r="G58" s="464"/>
      <c r="H58" s="464"/>
      <c r="I58" s="464"/>
      <c r="J58" s="464"/>
      <c r="L58" s="107"/>
      <c r="M58" s="19"/>
      <c r="N58" s="19"/>
      <c r="O58" s="20"/>
      <c r="T58" s="22"/>
      <c r="U58" s="22"/>
      <c r="V58" s="22"/>
      <c r="W58" s="22"/>
      <c r="X58" s="22"/>
      <c r="AA58" s="8"/>
    </row>
    <row r="59" spans="1:33" ht="15.75" x14ac:dyDescent="0.25">
      <c r="A59" s="17"/>
      <c r="F59" s="464" t="s">
        <v>447</v>
      </c>
      <c r="G59" s="464"/>
      <c r="H59" s="464"/>
      <c r="I59" s="464"/>
      <c r="J59" s="464"/>
      <c r="L59" s="107"/>
      <c r="M59" s="19"/>
      <c r="N59" s="19"/>
      <c r="O59" s="20"/>
      <c r="S59" s="466"/>
      <c r="T59" s="467"/>
      <c r="U59" s="467"/>
      <c r="V59" s="467"/>
      <c r="W59" s="467"/>
      <c r="X59" s="468"/>
      <c r="AA59" s="8"/>
    </row>
    <row r="60" spans="1:33" ht="15.75" x14ac:dyDescent="0.25">
      <c r="A60" s="26"/>
      <c r="B60" s="27"/>
      <c r="C60" s="27"/>
      <c r="D60" s="27"/>
      <c r="F60" s="464" t="s">
        <v>427</v>
      </c>
      <c r="G60" s="464"/>
      <c r="H60" s="464"/>
      <c r="I60" s="464"/>
      <c r="J60" s="464"/>
      <c r="K60" s="27"/>
      <c r="L60" s="107"/>
      <c r="M60" s="19"/>
      <c r="N60" s="19"/>
      <c r="O60" s="20"/>
      <c r="P60" s="27"/>
      <c r="Q60" s="391" t="s">
        <v>448</v>
      </c>
      <c r="R60" s="391"/>
      <c r="S60" s="469"/>
      <c r="T60" s="470"/>
      <c r="U60" s="470"/>
      <c r="V60" s="470"/>
      <c r="W60" s="470"/>
      <c r="X60" s="471"/>
      <c r="Y60" s="27"/>
      <c r="Z60" s="27"/>
      <c r="AA60" s="28"/>
    </row>
    <row r="61" spans="1:33" ht="6.75" customHeight="1" thickBot="1" x14ac:dyDescent="0.3">
      <c r="A61" s="48"/>
      <c r="B61" s="49"/>
      <c r="C61" s="49"/>
      <c r="D61" s="49"/>
      <c r="E61" s="41"/>
      <c r="F61" s="50"/>
      <c r="G61" s="50"/>
      <c r="H61" s="50"/>
      <c r="I61" s="50"/>
      <c r="J61" s="50"/>
      <c r="K61" s="49"/>
      <c r="L61" s="41"/>
      <c r="M61" s="41"/>
      <c r="N61" s="41"/>
      <c r="O61" s="41"/>
      <c r="P61" s="49"/>
      <c r="Q61" s="35"/>
      <c r="R61" s="35"/>
      <c r="S61" s="49"/>
      <c r="T61" s="49"/>
      <c r="U61" s="49"/>
      <c r="V61" s="49"/>
      <c r="W61" s="49"/>
      <c r="X61" s="49"/>
      <c r="Y61" s="49"/>
      <c r="Z61" s="49"/>
      <c r="AA61" s="51"/>
    </row>
    <row r="62" spans="1:33" ht="22.5" customHeight="1" thickBot="1" x14ac:dyDescent="0.3">
      <c r="A62" s="480" t="s">
        <v>385</v>
      </c>
      <c r="B62" s="481"/>
      <c r="C62" s="481"/>
      <c r="D62" s="481"/>
      <c r="E62" s="481"/>
      <c r="F62" s="481"/>
      <c r="G62" s="481"/>
      <c r="H62" s="481"/>
      <c r="I62" s="481"/>
      <c r="J62" s="481"/>
      <c r="K62" s="481"/>
      <c r="L62" s="481"/>
      <c r="M62" s="481"/>
      <c r="N62" s="481"/>
      <c r="O62" s="481"/>
      <c r="P62" s="481"/>
      <c r="Q62" s="481"/>
      <c r="R62" s="481"/>
      <c r="S62" s="481"/>
      <c r="T62" s="481"/>
      <c r="U62" s="481"/>
      <c r="V62" s="481"/>
      <c r="W62" s="481"/>
      <c r="X62" s="481"/>
      <c r="Y62" s="481"/>
      <c r="Z62" s="481"/>
      <c r="AA62" s="482"/>
      <c r="AB62" s="5">
        <f>AB63+AB104+AB121+AB178+AB190+AB260</f>
        <v>92.5</v>
      </c>
    </row>
    <row r="63" spans="1:33" ht="23.25" customHeight="1" thickBot="1" x14ac:dyDescent="0.3">
      <c r="A63" s="450" t="s">
        <v>328</v>
      </c>
      <c r="B63" s="451"/>
      <c r="C63" s="451"/>
      <c r="D63" s="451"/>
      <c r="E63" s="451"/>
      <c r="F63" s="451"/>
      <c r="G63" s="451"/>
      <c r="H63" s="451"/>
      <c r="I63" s="451"/>
      <c r="J63" s="451"/>
      <c r="K63" s="451"/>
      <c r="L63" s="451"/>
      <c r="M63" s="451"/>
      <c r="N63" s="451"/>
      <c r="O63" s="451"/>
      <c r="P63" s="451"/>
      <c r="Q63" s="451"/>
      <c r="R63" s="451"/>
      <c r="S63" s="451"/>
      <c r="T63" s="451"/>
      <c r="U63" s="451"/>
      <c r="V63" s="451"/>
      <c r="W63" s="451"/>
      <c r="X63" s="451"/>
      <c r="Y63" s="451"/>
      <c r="Z63" s="451"/>
      <c r="AA63" s="452"/>
      <c r="AB63" s="70">
        <f>SUM(AB64:AB103)</f>
        <v>28</v>
      </c>
      <c r="AD63" s="101"/>
      <c r="AE63" s="96"/>
      <c r="AF63" s="96"/>
      <c r="AG63" s="97"/>
    </row>
    <row r="64" spans="1:33" ht="38.25" customHeight="1" x14ac:dyDescent="0.25">
      <c r="A64" s="399" t="s">
        <v>255</v>
      </c>
      <c r="B64" s="400"/>
      <c r="C64" s="400"/>
      <c r="D64" s="400"/>
      <c r="E64" s="400"/>
      <c r="F64" s="400"/>
      <c r="G64" s="400"/>
      <c r="H64" s="400"/>
      <c r="I64" s="400"/>
      <c r="J64" s="400"/>
      <c r="K64" s="400"/>
      <c r="L64" s="400"/>
      <c r="M64" s="400"/>
      <c r="N64" s="400"/>
      <c r="O64" s="400"/>
      <c r="P64" s="400"/>
      <c r="Q64" s="400"/>
      <c r="R64" s="400"/>
      <c r="S64" s="400"/>
      <c r="T64" s="400"/>
      <c r="U64" s="400"/>
      <c r="V64" s="400"/>
      <c r="W64" s="400"/>
      <c r="X64" s="400"/>
      <c r="Y64" s="400"/>
      <c r="Z64" s="400"/>
      <c r="AA64" s="401"/>
      <c r="AD64" s="101"/>
      <c r="AE64" s="96"/>
      <c r="AF64" s="96"/>
      <c r="AG64" s="97"/>
    </row>
    <row r="65" spans="1:33" ht="31.5" customHeight="1" x14ac:dyDescent="0.25">
      <c r="A65" s="30"/>
      <c r="B65" s="29"/>
      <c r="C65" s="29"/>
      <c r="D65" s="29"/>
      <c r="E65" s="29"/>
      <c r="F65" s="29"/>
      <c r="G65" s="29"/>
      <c r="H65" s="29"/>
      <c r="I65" s="29"/>
      <c r="J65" s="420" t="s">
        <v>394</v>
      </c>
      <c r="K65" s="420"/>
      <c r="L65" s="420"/>
      <c r="M65" s="74">
        <v>2</v>
      </c>
      <c r="O65" s="420" t="s">
        <v>395</v>
      </c>
      <c r="P65" s="420"/>
      <c r="Q65" s="420"/>
      <c r="R65" s="71">
        <v>1</v>
      </c>
      <c r="S65" s="420" t="s">
        <v>396</v>
      </c>
      <c r="T65" s="420"/>
      <c r="U65" s="420"/>
      <c r="V65" s="74">
        <v>0.5</v>
      </c>
      <c r="W65" s="422" t="s">
        <v>397</v>
      </c>
      <c r="X65" s="423"/>
      <c r="Y65" s="71">
        <v>0</v>
      </c>
      <c r="Z65" s="18"/>
      <c r="AA65" s="44"/>
      <c r="AB65" s="5">
        <v>2</v>
      </c>
      <c r="AC65" s="5">
        <f>M65</f>
        <v>2</v>
      </c>
      <c r="AD65" s="101"/>
      <c r="AE65" s="96"/>
      <c r="AF65" s="96"/>
      <c r="AG65" s="97"/>
    </row>
    <row r="66" spans="1:33" ht="4.5" customHeight="1" x14ac:dyDescent="0.25">
      <c r="A66" s="30"/>
      <c r="B66" s="29"/>
      <c r="C66" s="29"/>
      <c r="D66" s="29"/>
      <c r="E66" s="29"/>
      <c r="F66" s="29"/>
      <c r="G66" s="29"/>
      <c r="H66" s="29"/>
      <c r="I66" s="29"/>
      <c r="J66" s="29"/>
      <c r="K66" s="29"/>
      <c r="L66" s="29"/>
      <c r="M66" s="57"/>
      <c r="N66" s="57"/>
      <c r="O66" s="29"/>
      <c r="P66" s="54"/>
      <c r="Q66" s="54"/>
      <c r="S66" s="55"/>
      <c r="T66" s="55"/>
      <c r="U66" s="29"/>
      <c r="V66" s="58"/>
      <c r="W66" s="58"/>
      <c r="Z66" s="18"/>
      <c r="AA66" s="44"/>
      <c r="AD66" s="88"/>
    </row>
    <row r="67" spans="1:33" ht="24" customHeight="1" x14ac:dyDescent="0.25">
      <c r="A67" s="394" t="s">
        <v>329</v>
      </c>
      <c r="B67" s="395"/>
      <c r="C67" s="395"/>
      <c r="D67" s="395"/>
      <c r="E67" s="395"/>
      <c r="F67" s="395"/>
      <c r="G67" s="395"/>
      <c r="H67" s="395"/>
      <c r="I67" s="395"/>
      <c r="J67" s="395"/>
      <c r="K67" s="395"/>
      <c r="L67" s="395"/>
      <c r="M67" s="395"/>
      <c r="N67" s="395"/>
      <c r="O67" s="395"/>
      <c r="P67" s="395"/>
      <c r="Q67" s="395"/>
      <c r="R67" s="395"/>
      <c r="S67" s="395"/>
      <c r="T67" s="395"/>
      <c r="U67" s="395"/>
      <c r="V67" s="395"/>
      <c r="W67" s="395"/>
      <c r="X67" s="395"/>
      <c r="Y67" s="395"/>
      <c r="Z67" s="395"/>
      <c r="AA67" s="396"/>
    </row>
    <row r="68" spans="1:33" ht="30" customHeight="1" x14ac:dyDescent="0.25">
      <c r="A68" s="30"/>
      <c r="B68" s="29"/>
      <c r="C68" s="29"/>
      <c r="D68" s="29"/>
      <c r="E68" s="29"/>
      <c r="F68" s="29"/>
      <c r="G68" s="29"/>
      <c r="H68" s="29"/>
      <c r="I68" s="29"/>
      <c r="J68" s="420" t="s">
        <v>394</v>
      </c>
      <c r="K68" s="420"/>
      <c r="L68" s="420"/>
      <c r="M68" s="74">
        <v>2</v>
      </c>
      <c r="O68" s="420" t="s">
        <v>395</v>
      </c>
      <c r="P68" s="420"/>
      <c r="Q68" s="420"/>
      <c r="R68" s="71">
        <v>1</v>
      </c>
      <c r="S68" s="420" t="s">
        <v>396</v>
      </c>
      <c r="T68" s="420"/>
      <c r="U68" s="420"/>
      <c r="V68" s="74">
        <v>0.5</v>
      </c>
      <c r="W68" s="422" t="s">
        <v>397</v>
      </c>
      <c r="X68" s="423"/>
      <c r="Y68" s="71">
        <v>0</v>
      </c>
      <c r="Z68" s="18"/>
      <c r="AA68" s="44"/>
      <c r="AB68" s="5">
        <v>2</v>
      </c>
      <c r="AC68" s="5">
        <f>M68</f>
        <v>2</v>
      </c>
    </row>
    <row r="69" spans="1:33" ht="5.25" customHeight="1" x14ac:dyDescent="0.25">
      <c r="A69" s="30"/>
      <c r="B69" s="29"/>
      <c r="C69" s="29"/>
      <c r="D69" s="29"/>
      <c r="E69" s="29"/>
      <c r="F69" s="29"/>
      <c r="G69" s="29"/>
      <c r="H69" s="29"/>
      <c r="I69" s="29"/>
      <c r="J69" s="29"/>
      <c r="K69" s="29"/>
      <c r="L69" s="29"/>
      <c r="M69" s="57"/>
      <c r="N69" s="57"/>
      <c r="O69" s="29"/>
      <c r="P69" s="54"/>
      <c r="Q69" s="54"/>
      <c r="S69" s="55"/>
      <c r="T69" s="55"/>
      <c r="U69" s="29"/>
      <c r="V69" s="56"/>
      <c r="W69" s="56"/>
      <c r="X69" s="18"/>
      <c r="Y69" s="18"/>
      <c r="Z69" s="18"/>
      <c r="AA69" s="44"/>
    </row>
    <row r="70" spans="1:33" ht="23.25" customHeight="1" x14ac:dyDescent="0.25">
      <c r="A70" s="394" t="s">
        <v>357</v>
      </c>
      <c r="B70" s="395"/>
      <c r="C70" s="395"/>
      <c r="D70" s="395"/>
      <c r="E70" s="395"/>
      <c r="F70" s="395"/>
      <c r="G70" s="395"/>
      <c r="H70" s="395"/>
      <c r="I70" s="395"/>
      <c r="J70" s="395"/>
      <c r="K70" s="395"/>
      <c r="L70" s="395"/>
      <c r="M70" s="395"/>
      <c r="N70" s="395"/>
      <c r="O70" s="395"/>
      <c r="P70" s="395"/>
      <c r="Q70" s="395"/>
      <c r="R70" s="395"/>
      <c r="S70" s="395"/>
      <c r="T70" s="395"/>
      <c r="U70" s="395"/>
      <c r="V70" s="395"/>
      <c r="W70" s="395"/>
      <c r="X70" s="395"/>
      <c r="Y70" s="395"/>
      <c r="Z70" s="395"/>
      <c r="AA70" s="44"/>
    </row>
    <row r="71" spans="1:33" ht="30" customHeight="1" x14ac:dyDescent="0.25">
      <c r="A71" s="30"/>
      <c r="B71" s="29"/>
      <c r="C71" s="29"/>
      <c r="D71" s="29"/>
      <c r="E71" s="29"/>
      <c r="F71" s="29"/>
      <c r="G71" s="29"/>
      <c r="H71" s="29"/>
      <c r="I71" s="29"/>
      <c r="J71" s="418" t="s">
        <v>394</v>
      </c>
      <c r="K71" s="418"/>
      <c r="L71" s="419"/>
      <c r="M71" s="74">
        <v>2</v>
      </c>
      <c r="O71" s="420" t="s">
        <v>395</v>
      </c>
      <c r="P71" s="420"/>
      <c r="Q71" s="420"/>
      <c r="R71" s="71">
        <v>1</v>
      </c>
      <c r="S71" s="421" t="s">
        <v>396</v>
      </c>
      <c r="T71" s="418"/>
      <c r="U71" s="419"/>
      <c r="V71" s="74">
        <v>0.5</v>
      </c>
      <c r="W71" s="422" t="s">
        <v>397</v>
      </c>
      <c r="X71" s="423"/>
      <c r="Y71" s="71">
        <v>0</v>
      </c>
      <c r="Z71" s="18"/>
      <c r="AA71" s="44"/>
      <c r="AB71" s="5">
        <v>2</v>
      </c>
      <c r="AC71" s="5">
        <f>M71</f>
        <v>2</v>
      </c>
    </row>
    <row r="72" spans="1:33" ht="21.95" customHeight="1" x14ac:dyDescent="0.25">
      <c r="A72" s="30"/>
      <c r="B72" s="29"/>
      <c r="C72" s="29"/>
      <c r="D72" s="29"/>
      <c r="E72" s="29"/>
      <c r="F72" s="29"/>
      <c r="G72" s="29"/>
      <c r="H72" s="29"/>
      <c r="I72" s="29"/>
      <c r="J72" s="29"/>
      <c r="K72" s="29"/>
      <c r="L72" s="29"/>
      <c r="M72" s="57"/>
      <c r="N72" s="57"/>
      <c r="O72" s="29"/>
      <c r="P72" s="54"/>
      <c r="Q72" s="54"/>
      <c r="S72" s="55"/>
      <c r="T72" s="55"/>
      <c r="U72" s="29"/>
      <c r="V72" s="58"/>
      <c r="W72" s="58"/>
      <c r="X72" s="18"/>
      <c r="Y72" s="18"/>
      <c r="Z72" s="18"/>
      <c r="AA72" s="44"/>
    </row>
    <row r="73" spans="1:33" ht="21.75" customHeight="1" x14ac:dyDescent="0.25">
      <c r="A73" s="460" t="s">
        <v>330</v>
      </c>
      <c r="B73" s="461"/>
      <c r="C73" s="461"/>
      <c r="D73" s="461"/>
      <c r="E73" s="461"/>
      <c r="F73" s="461"/>
      <c r="G73" s="461"/>
      <c r="H73" s="461"/>
      <c r="I73" s="461"/>
      <c r="J73" s="461"/>
      <c r="K73" s="461"/>
      <c r="L73" s="461"/>
      <c r="M73" s="461"/>
      <c r="N73" s="461"/>
      <c r="O73" s="461"/>
      <c r="P73" s="461"/>
      <c r="Q73" s="461"/>
      <c r="R73" s="461"/>
      <c r="S73" s="461"/>
      <c r="T73" s="461"/>
      <c r="U73" s="461"/>
      <c r="V73" s="461"/>
      <c r="W73" s="461"/>
      <c r="X73" s="461"/>
      <c r="Y73" s="461"/>
      <c r="Z73" s="461"/>
      <c r="AA73" s="462"/>
    </row>
    <row r="74" spans="1:33" ht="33" customHeight="1" x14ac:dyDescent="0.25">
      <c r="A74" s="30"/>
      <c r="B74" s="29"/>
      <c r="C74" s="29"/>
      <c r="D74" s="29"/>
      <c r="E74" s="29"/>
      <c r="F74" s="29"/>
      <c r="G74" s="29"/>
      <c r="H74" s="29"/>
      <c r="I74" s="29"/>
      <c r="J74" s="418" t="s">
        <v>394</v>
      </c>
      <c r="K74" s="418"/>
      <c r="L74" s="419"/>
      <c r="M74" s="74">
        <v>2</v>
      </c>
      <c r="O74" s="420" t="s">
        <v>395</v>
      </c>
      <c r="P74" s="420"/>
      <c r="Q74" s="420"/>
      <c r="R74" s="71">
        <v>1</v>
      </c>
      <c r="S74" s="421" t="s">
        <v>396</v>
      </c>
      <c r="T74" s="418"/>
      <c r="U74" s="419"/>
      <c r="V74" s="74">
        <v>0.5</v>
      </c>
      <c r="W74" s="422" t="s">
        <v>397</v>
      </c>
      <c r="X74" s="423"/>
      <c r="Y74" s="71">
        <v>0</v>
      </c>
      <c r="Z74" s="37"/>
      <c r="AA74" s="44"/>
      <c r="AB74" s="5">
        <v>2</v>
      </c>
      <c r="AC74" s="5">
        <f>M74</f>
        <v>2</v>
      </c>
    </row>
    <row r="75" spans="1:33" ht="9.75" customHeight="1" x14ac:dyDescent="0.25">
      <c r="A75" s="30"/>
      <c r="B75" s="29"/>
      <c r="C75" s="29"/>
      <c r="D75" s="29"/>
      <c r="E75" s="29"/>
      <c r="F75" s="29"/>
      <c r="G75" s="29"/>
      <c r="H75" s="29"/>
      <c r="I75" s="29"/>
      <c r="J75" s="29"/>
      <c r="K75" s="29"/>
      <c r="L75" s="29"/>
      <c r="M75" s="57"/>
      <c r="N75" s="57"/>
      <c r="O75" s="29"/>
      <c r="P75" s="54"/>
      <c r="Q75" s="54"/>
      <c r="S75" s="55"/>
      <c r="T75" s="55"/>
      <c r="U75" s="29"/>
      <c r="V75" s="58"/>
      <c r="W75" s="58"/>
      <c r="Y75" s="29"/>
      <c r="Z75" s="37"/>
      <c r="AA75" s="44"/>
    </row>
    <row r="76" spans="1:33" ht="27" customHeight="1" x14ac:dyDescent="0.25">
      <c r="A76" s="399" t="s">
        <v>419</v>
      </c>
      <c r="B76" s="400"/>
      <c r="C76" s="400"/>
      <c r="D76" s="400"/>
      <c r="E76" s="400"/>
      <c r="F76" s="400"/>
      <c r="G76" s="400"/>
      <c r="H76" s="400"/>
      <c r="I76" s="400"/>
      <c r="J76" s="400"/>
      <c r="K76" s="400"/>
      <c r="L76" s="400"/>
      <c r="M76" s="400"/>
      <c r="N76" s="400"/>
      <c r="O76" s="400"/>
      <c r="P76" s="400"/>
      <c r="Q76" s="400"/>
      <c r="R76" s="400"/>
      <c r="S76" s="400"/>
      <c r="T76" s="400"/>
      <c r="U76" s="400"/>
      <c r="V76" s="400"/>
      <c r="W76" s="400"/>
      <c r="X76" s="400"/>
      <c r="Y76" s="400"/>
      <c r="Z76" s="400"/>
      <c r="AA76" s="401"/>
      <c r="AD76" s="99" t="s">
        <v>364</v>
      </c>
    </row>
    <row r="77" spans="1:33" ht="30.75" customHeight="1" x14ac:dyDescent="0.25">
      <c r="A77" s="30"/>
      <c r="B77" s="29"/>
      <c r="C77" s="29"/>
      <c r="D77" s="29"/>
      <c r="E77" s="29"/>
      <c r="F77" s="29"/>
      <c r="G77" s="29"/>
      <c r="H77" s="29"/>
      <c r="I77" s="29"/>
      <c r="J77" s="420" t="s">
        <v>394</v>
      </c>
      <c r="K77" s="420"/>
      <c r="L77" s="420"/>
      <c r="M77" s="74">
        <v>2</v>
      </c>
      <c r="O77" s="420" t="s">
        <v>395</v>
      </c>
      <c r="P77" s="420"/>
      <c r="Q77" s="420"/>
      <c r="R77" s="71">
        <v>1</v>
      </c>
      <c r="S77" s="420" t="s">
        <v>396</v>
      </c>
      <c r="T77" s="420"/>
      <c r="U77" s="420"/>
      <c r="V77" s="74">
        <v>0.5</v>
      </c>
      <c r="W77" s="422" t="s">
        <v>397</v>
      </c>
      <c r="X77" s="423"/>
      <c r="Y77" s="71">
        <v>0</v>
      </c>
      <c r="Z77" s="37"/>
      <c r="AA77" s="8"/>
      <c r="AB77" s="5">
        <v>2</v>
      </c>
      <c r="AC77" s="5">
        <f>M77</f>
        <v>2</v>
      </c>
    </row>
    <row r="78" spans="1:33" ht="35.25" customHeight="1" x14ac:dyDescent="0.25">
      <c r="A78" s="394" t="s">
        <v>345</v>
      </c>
      <c r="B78" s="395"/>
      <c r="C78" s="395"/>
      <c r="D78" s="395"/>
      <c r="E78" s="395"/>
      <c r="F78" s="395"/>
      <c r="G78" s="395"/>
      <c r="H78" s="395"/>
      <c r="I78" s="395"/>
      <c r="J78" s="395"/>
      <c r="K78" s="395"/>
      <c r="L78" s="395"/>
      <c r="M78" s="395"/>
      <c r="N78" s="395"/>
      <c r="O78" s="395"/>
      <c r="P78" s="395"/>
      <c r="Q78" s="395"/>
      <c r="R78" s="395"/>
      <c r="S78" s="395"/>
      <c r="T78" s="395"/>
      <c r="U78" s="395"/>
      <c r="V78" s="395"/>
      <c r="W78" s="395"/>
      <c r="X78" s="395"/>
      <c r="Y78" s="395"/>
      <c r="Z78" s="395"/>
      <c r="AA78" s="396"/>
    </row>
    <row r="79" spans="1:33" ht="24.75" customHeight="1" x14ac:dyDescent="0.25">
      <c r="A79" s="15"/>
      <c r="B79" s="16"/>
      <c r="C79" s="16"/>
      <c r="D79" s="16"/>
      <c r="E79" s="16"/>
      <c r="F79" s="16"/>
      <c r="G79" s="16"/>
      <c r="H79" s="16"/>
      <c r="I79" s="16"/>
      <c r="J79" s="16"/>
      <c r="K79" s="16"/>
      <c r="L79" s="16"/>
      <c r="M79" s="16"/>
      <c r="N79" s="16"/>
      <c r="O79" s="16"/>
      <c r="Q79" s="391" t="s">
        <v>488</v>
      </c>
      <c r="R79" s="392"/>
      <c r="S79" s="397">
        <v>2</v>
      </c>
      <c r="T79" s="398"/>
      <c r="V79" s="391" t="s">
        <v>429</v>
      </c>
      <c r="W79" s="392"/>
      <c r="X79" s="393">
        <v>0</v>
      </c>
      <c r="Y79" s="393"/>
      <c r="Z79" s="37"/>
      <c r="AA79" s="8"/>
      <c r="AB79" s="5">
        <v>2</v>
      </c>
      <c r="AC79" s="5">
        <f>S79</f>
        <v>2</v>
      </c>
    </row>
    <row r="80" spans="1:33" ht="29.25" customHeight="1" x14ac:dyDescent="0.25">
      <c r="A80" s="394" t="s">
        <v>336</v>
      </c>
      <c r="B80" s="395"/>
      <c r="C80" s="395"/>
      <c r="D80" s="395"/>
      <c r="E80" s="395"/>
      <c r="F80" s="395"/>
      <c r="G80" s="395"/>
      <c r="H80" s="395"/>
      <c r="I80" s="395"/>
      <c r="J80" s="395"/>
      <c r="K80" s="395"/>
      <c r="L80" s="395"/>
      <c r="M80" s="395"/>
      <c r="N80" s="395"/>
      <c r="O80" s="395"/>
      <c r="P80" s="395"/>
      <c r="Q80" s="395"/>
      <c r="R80" s="395"/>
      <c r="S80" s="395"/>
      <c r="T80" s="395"/>
      <c r="U80" s="395"/>
      <c r="V80" s="395"/>
      <c r="W80" s="395"/>
      <c r="X80" s="395"/>
      <c r="Y80" s="395"/>
      <c r="Z80" s="395"/>
      <c r="AA80" s="396"/>
    </row>
    <row r="81" spans="1:31" ht="24.75" customHeight="1" x14ac:dyDescent="0.25">
      <c r="A81" s="17"/>
      <c r="Q81" s="391" t="s">
        <v>488</v>
      </c>
      <c r="R81" s="392"/>
      <c r="S81" s="397">
        <v>2</v>
      </c>
      <c r="T81" s="398"/>
      <c r="V81" s="391" t="s">
        <v>429</v>
      </c>
      <c r="W81" s="392"/>
      <c r="X81" s="409">
        <v>0</v>
      </c>
      <c r="Y81" s="409"/>
      <c r="Z81" s="18"/>
      <c r="AA81" s="8"/>
      <c r="AB81" s="5">
        <v>2</v>
      </c>
      <c r="AC81" s="5">
        <f>S81</f>
        <v>2</v>
      </c>
    </row>
    <row r="82" spans="1:31" ht="33.75" customHeight="1" x14ac:dyDescent="0.25">
      <c r="A82" s="394" t="s">
        <v>337</v>
      </c>
      <c r="B82" s="395"/>
      <c r="C82" s="395"/>
      <c r="D82" s="395"/>
      <c r="E82" s="395"/>
      <c r="F82" s="395"/>
      <c r="G82" s="395"/>
      <c r="H82" s="395"/>
      <c r="I82" s="395"/>
      <c r="J82" s="395"/>
      <c r="K82" s="395"/>
      <c r="L82" s="395"/>
      <c r="M82" s="395"/>
      <c r="N82" s="395"/>
      <c r="O82" s="395"/>
      <c r="P82" s="395"/>
      <c r="Q82" s="395"/>
      <c r="R82" s="395"/>
      <c r="S82" s="395"/>
      <c r="T82" s="395"/>
      <c r="U82" s="395"/>
      <c r="V82" s="395"/>
      <c r="W82" s="395"/>
      <c r="X82" s="395"/>
      <c r="Y82" s="395"/>
      <c r="Z82" s="395"/>
      <c r="AA82" s="396"/>
      <c r="AD82" s="99" t="s">
        <v>364</v>
      </c>
    </row>
    <row r="83" spans="1:31" ht="30.75" customHeight="1" x14ac:dyDescent="0.25">
      <c r="A83" s="17"/>
      <c r="J83" s="420" t="s">
        <v>398</v>
      </c>
      <c r="K83" s="420"/>
      <c r="L83" s="420"/>
      <c r="M83" s="74">
        <v>2</v>
      </c>
      <c r="O83" s="420" t="s">
        <v>399</v>
      </c>
      <c r="P83" s="420"/>
      <c r="Q83" s="420"/>
      <c r="R83" s="71">
        <v>1</v>
      </c>
      <c r="S83" s="422" t="s">
        <v>400</v>
      </c>
      <c r="T83" s="420"/>
      <c r="U83" s="423"/>
      <c r="V83" s="74">
        <v>0.5</v>
      </c>
      <c r="W83" s="458" t="s">
        <v>401</v>
      </c>
      <c r="X83" s="459"/>
      <c r="Y83" s="76">
        <v>0</v>
      </c>
      <c r="Z83" s="37"/>
      <c r="AA83" s="8"/>
      <c r="AB83" s="5">
        <v>2</v>
      </c>
      <c r="AC83" s="5">
        <f>M83</f>
        <v>2</v>
      </c>
    </row>
    <row r="84" spans="1:31" ht="5.25" customHeight="1" x14ac:dyDescent="0.25">
      <c r="A84" s="52"/>
      <c r="B84" s="53"/>
      <c r="C84" s="53"/>
      <c r="D84" s="53"/>
      <c r="E84" s="53"/>
      <c r="F84" s="53"/>
      <c r="G84" s="53"/>
      <c r="H84" s="53"/>
      <c r="I84" s="53"/>
      <c r="J84" s="53"/>
      <c r="K84" s="53"/>
      <c r="M84" s="57"/>
      <c r="N84" s="57"/>
      <c r="O84" s="29"/>
      <c r="P84" s="54"/>
      <c r="Q84" s="54"/>
      <c r="S84" s="55"/>
      <c r="T84" s="55"/>
      <c r="U84" s="29"/>
      <c r="V84" s="58"/>
      <c r="W84" s="58"/>
      <c r="Y84" s="29"/>
      <c r="Z84" s="37"/>
      <c r="AA84" s="8"/>
    </row>
    <row r="85" spans="1:31" ht="27.75" customHeight="1" x14ac:dyDescent="0.25">
      <c r="A85" s="394" t="s">
        <v>258</v>
      </c>
      <c r="B85" s="395"/>
      <c r="C85" s="395"/>
      <c r="D85" s="395"/>
      <c r="E85" s="395"/>
      <c r="F85" s="395"/>
      <c r="G85" s="395"/>
      <c r="H85" s="395"/>
      <c r="I85" s="395"/>
      <c r="J85" s="395"/>
      <c r="K85" s="395"/>
      <c r="L85" s="395"/>
      <c r="M85" s="395"/>
      <c r="N85" s="395"/>
      <c r="O85" s="395"/>
      <c r="P85" s="395"/>
      <c r="Q85" s="395"/>
      <c r="R85" s="395"/>
      <c r="S85" s="395"/>
      <c r="T85" s="395"/>
      <c r="U85" s="395"/>
      <c r="V85" s="395"/>
      <c r="W85" s="395"/>
      <c r="X85" s="395"/>
      <c r="Y85" s="395"/>
      <c r="Z85" s="395"/>
      <c r="AA85" s="396"/>
      <c r="AD85" s="99"/>
    </row>
    <row r="86" spans="1:31" ht="30" customHeight="1" x14ac:dyDescent="0.25">
      <c r="A86" s="30"/>
      <c r="B86" s="29"/>
      <c r="C86" s="29"/>
      <c r="D86" s="29"/>
      <c r="E86" s="29"/>
      <c r="F86" s="29"/>
      <c r="G86" s="29"/>
      <c r="H86" s="29"/>
      <c r="I86" s="29"/>
      <c r="J86" s="420" t="s">
        <v>394</v>
      </c>
      <c r="K86" s="420"/>
      <c r="L86" s="423"/>
      <c r="M86" s="74">
        <v>2</v>
      </c>
      <c r="O86" s="420" t="s">
        <v>395</v>
      </c>
      <c r="P86" s="420"/>
      <c r="Q86" s="420"/>
      <c r="R86" s="71">
        <v>1</v>
      </c>
      <c r="S86" s="422" t="s">
        <v>396</v>
      </c>
      <c r="T86" s="420"/>
      <c r="U86" s="423"/>
      <c r="V86" s="74">
        <v>0.5</v>
      </c>
      <c r="W86" s="422" t="s">
        <v>397</v>
      </c>
      <c r="X86" s="423"/>
      <c r="Y86" s="71">
        <v>0</v>
      </c>
      <c r="Z86" s="37"/>
      <c r="AA86" s="44"/>
      <c r="AB86" s="5">
        <v>2</v>
      </c>
      <c r="AC86" s="5">
        <f>M86</f>
        <v>2</v>
      </c>
    </row>
    <row r="87" spans="1:31" ht="6" customHeight="1" x14ac:dyDescent="0.25">
      <c r="A87" s="30"/>
      <c r="B87" s="29"/>
      <c r="C87" s="29"/>
      <c r="D87" s="29"/>
      <c r="E87" s="29"/>
      <c r="F87" s="29"/>
      <c r="G87" s="29"/>
      <c r="H87" s="29"/>
      <c r="I87" s="29"/>
      <c r="J87" s="29"/>
      <c r="K87" s="29"/>
      <c r="L87" s="29"/>
      <c r="M87" s="57"/>
      <c r="N87" s="57"/>
      <c r="O87" s="29"/>
      <c r="P87" s="54"/>
      <c r="Q87" s="54"/>
      <c r="S87" s="55"/>
      <c r="T87" s="55"/>
      <c r="U87" s="29"/>
      <c r="V87" s="58"/>
      <c r="W87" s="58"/>
      <c r="Y87" s="29"/>
      <c r="Z87" s="37"/>
      <c r="AA87" s="44"/>
    </row>
    <row r="88" spans="1:31" ht="21" customHeight="1" x14ac:dyDescent="0.25">
      <c r="A88" s="394" t="s">
        <v>338</v>
      </c>
      <c r="B88" s="395"/>
      <c r="C88" s="395"/>
      <c r="D88" s="395"/>
      <c r="E88" s="395"/>
      <c r="F88" s="395"/>
      <c r="G88" s="395"/>
      <c r="H88" s="395"/>
      <c r="I88" s="395"/>
      <c r="J88" s="395"/>
      <c r="K88" s="395"/>
      <c r="L88" s="395"/>
      <c r="M88" s="395"/>
      <c r="N88" s="395"/>
      <c r="O88" s="395"/>
      <c r="P88" s="395"/>
      <c r="Q88" s="395"/>
      <c r="R88" s="395"/>
      <c r="S88" s="395"/>
      <c r="T88" s="395"/>
      <c r="U88" s="395"/>
      <c r="V88" s="395"/>
      <c r="W88" s="395"/>
      <c r="X88" s="395"/>
      <c r="Y88" s="395"/>
      <c r="Z88" s="395"/>
      <c r="AA88" s="396"/>
    </row>
    <row r="89" spans="1:31" ht="29.25" customHeight="1" x14ac:dyDescent="0.25">
      <c r="A89" s="30"/>
      <c r="B89" s="29"/>
      <c r="C89" s="29"/>
      <c r="D89" s="29"/>
      <c r="E89" s="29"/>
      <c r="F89" s="29"/>
      <c r="G89" s="29"/>
      <c r="H89" s="29"/>
      <c r="I89" s="29"/>
      <c r="J89" s="420" t="s">
        <v>394</v>
      </c>
      <c r="K89" s="420"/>
      <c r="L89" s="423"/>
      <c r="M89" s="74">
        <v>2</v>
      </c>
      <c r="O89" s="420" t="s">
        <v>395</v>
      </c>
      <c r="P89" s="420"/>
      <c r="Q89" s="420"/>
      <c r="R89" s="71">
        <v>1</v>
      </c>
      <c r="S89" s="422" t="s">
        <v>396</v>
      </c>
      <c r="T89" s="420"/>
      <c r="U89" s="423"/>
      <c r="V89" s="74">
        <v>0.5</v>
      </c>
      <c r="W89" s="422" t="s">
        <v>397</v>
      </c>
      <c r="X89" s="423"/>
      <c r="Y89" s="71">
        <v>0</v>
      </c>
      <c r="Z89" s="37"/>
      <c r="AA89" s="44"/>
      <c r="AB89" s="5">
        <v>2</v>
      </c>
      <c r="AC89" s="5">
        <f>M89</f>
        <v>2</v>
      </c>
    </row>
    <row r="90" spans="1:31" ht="5.25" customHeight="1" x14ac:dyDescent="0.25">
      <c r="A90" s="30"/>
      <c r="B90" s="29"/>
      <c r="C90" s="29"/>
      <c r="D90" s="29"/>
      <c r="E90" s="29"/>
      <c r="F90" s="29"/>
      <c r="G90" s="29"/>
      <c r="H90" s="29"/>
      <c r="I90" s="29"/>
      <c r="J90" s="58"/>
      <c r="K90" s="58"/>
      <c r="L90" s="58"/>
      <c r="M90" s="29"/>
      <c r="O90" s="58"/>
      <c r="P90" s="58"/>
      <c r="Q90" s="58"/>
      <c r="S90" s="58"/>
      <c r="T90" s="58"/>
      <c r="U90" s="58"/>
      <c r="V90" s="29"/>
      <c r="W90" s="58"/>
      <c r="X90" s="58"/>
      <c r="Z90" s="37"/>
      <c r="AA90" s="44"/>
    </row>
    <row r="91" spans="1:31" ht="20.25" customHeight="1" x14ac:dyDescent="0.25">
      <c r="A91" s="394" t="s">
        <v>339</v>
      </c>
      <c r="B91" s="395"/>
      <c r="C91" s="395"/>
      <c r="D91" s="395"/>
      <c r="E91" s="395"/>
      <c r="F91" s="395"/>
      <c r="G91" s="395"/>
      <c r="H91" s="395"/>
      <c r="I91" s="395"/>
      <c r="J91" s="395"/>
      <c r="K91" s="395"/>
      <c r="L91" s="395"/>
      <c r="M91" s="395"/>
      <c r="N91" s="395"/>
      <c r="O91" s="395"/>
      <c r="P91" s="395"/>
      <c r="Q91" s="395"/>
      <c r="R91" s="395"/>
      <c r="S91" s="395"/>
      <c r="T91" s="395"/>
      <c r="U91" s="395"/>
      <c r="V91" s="395"/>
      <c r="W91" s="395"/>
      <c r="X91" s="395"/>
      <c r="Y91" s="395"/>
      <c r="Z91" s="395"/>
      <c r="AA91" s="396"/>
      <c r="AD91" s="99" t="s">
        <v>364</v>
      </c>
      <c r="AE91" s="5" t="s">
        <v>334</v>
      </c>
    </row>
    <row r="92" spans="1:31" ht="24.75" customHeight="1" x14ac:dyDescent="0.25">
      <c r="A92" s="30"/>
      <c r="B92" s="465"/>
      <c r="C92" s="465"/>
      <c r="D92" s="465"/>
      <c r="E92" s="465"/>
      <c r="F92" s="465"/>
      <c r="G92" s="465"/>
      <c r="H92" s="465"/>
      <c r="I92" s="465"/>
      <c r="J92" s="465"/>
      <c r="K92" s="465"/>
      <c r="L92" s="465"/>
      <c r="M92" s="465"/>
      <c r="N92" s="29"/>
      <c r="O92" s="29"/>
      <c r="P92" s="29"/>
      <c r="Q92" s="391" t="s">
        <v>488</v>
      </c>
      <c r="R92" s="392"/>
      <c r="S92" s="516">
        <v>2</v>
      </c>
      <c r="T92" s="517"/>
      <c r="U92" s="75"/>
      <c r="V92" s="391" t="s">
        <v>429</v>
      </c>
      <c r="W92" s="392"/>
      <c r="X92" s="393">
        <v>0</v>
      </c>
      <c r="Y92" s="393"/>
      <c r="Z92" s="37"/>
      <c r="AA92" s="44"/>
      <c r="AB92" s="5">
        <v>2</v>
      </c>
      <c r="AC92" s="5">
        <f>S92</f>
        <v>2</v>
      </c>
    </row>
    <row r="93" spans="1:31" ht="6" customHeight="1" x14ac:dyDescent="0.25">
      <c r="A93" s="30"/>
      <c r="B93" s="9"/>
      <c r="C93" s="9"/>
      <c r="D93" s="9"/>
      <c r="E93" s="9"/>
      <c r="F93" s="9"/>
      <c r="G93" s="9"/>
      <c r="H93" s="9"/>
      <c r="I93" s="9"/>
      <c r="J93" s="9"/>
      <c r="K93" s="9"/>
      <c r="L93" s="9"/>
      <c r="M93" s="9"/>
      <c r="N93" s="29"/>
      <c r="O93" s="29"/>
      <c r="P93" s="29"/>
      <c r="Q93" s="18"/>
      <c r="R93" s="18"/>
      <c r="S93" s="37"/>
      <c r="T93" s="37"/>
      <c r="U93" s="29"/>
      <c r="V93" s="18"/>
      <c r="W93" s="18"/>
      <c r="X93" s="37"/>
      <c r="Y93" s="37"/>
      <c r="Z93" s="37"/>
      <c r="AA93" s="44"/>
    </row>
    <row r="94" spans="1:31" ht="21.75" customHeight="1" x14ac:dyDescent="0.25">
      <c r="A94" s="394" t="s">
        <v>340</v>
      </c>
      <c r="B94" s="395"/>
      <c r="C94" s="395"/>
      <c r="D94" s="395"/>
      <c r="E94" s="395"/>
      <c r="F94" s="395"/>
      <c r="G94" s="395"/>
      <c r="H94" s="395"/>
      <c r="I94" s="395"/>
      <c r="J94" s="395"/>
      <c r="K94" s="395"/>
      <c r="L94" s="395"/>
      <c r="M94" s="395"/>
      <c r="N94" s="395"/>
      <c r="O94" s="395"/>
      <c r="P94" s="395"/>
      <c r="Q94" s="395"/>
      <c r="R94" s="395"/>
      <c r="S94" s="395"/>
      <c r="T94" s="395"/>
      <c r="U94" s="395"/>
      <c r="V94" s="395"/>
      <c r="W94" s="395"/>
      <c r="X94" s="395"/>
      <c r="Y94" s="395"/>
      <c r="Z94" s="395"/>
      <c r="AA94" s="396"/>
    </row>
    <row r="95" spans="1:31" ht="30" customHeight="1" x14ac:dyDescent="0.25">
      <c r="A95" s="30"/>
      <c r="B95" s="16"/>
      <c r="C95" s="16"/>
      <c r="D95" s="16"/>
      <c r="E95" s="16"/>
      <c r="F95" s="16"/>
      <c r="G95" s="29"/>
      <c r="H95" s="29"/>
      <c r="I95" s="29"/>
      <c r="J95" s="420" t="s">
        <v>394</v>
      </c>
      <c r="K95" s="420"/>
      <c r="L95" s="423"/>
      <c r="M95" s="74">
        <v>2</v>
      </c>
      <c r="O95" s="420" t="s">
        <v>395</v>
      </c>
      <c r="P95" s="420"/>
      <c r="Q95" s="420"/>
      <c r="R95" s="71">
        <v>1</v>
      </c>
      <c r="S95" s="422" t="s">
        <v>396</v>
      </c>
      <c r="T95" s="420"/>
      <c r="U95" s="423"/>
      <c r="V95" s="74">
        <v>0.5</v>
      </c>
      <c r="W95" s="422" t="s">
        <v>397</v>
      </c>
      <c r="X95" s="423"/>
      <c r="Y95" s="71">
        <v>0</v>
      </c>
      <c r="Z95" s="37"/>
      <c r="AA95" s="44"/>
      <c r="AB95" s="5">
        <v>2</v>
      </c>
      <c r="AC95" s="5">
        <f>M95</f>
        <v>2</v>
      </c>
      <c r="AD95" s="102" t="s">
        <v>367</v>
      </c>
    </row>
    <row r="96" spans="1:31" ht="6" customHeight="1" x14ac:dyDescent="0.25">
      <c r="A96" s="30"/>
      <c r="B96" s="16"/>
      <c r="C96" s="16"/>
      <c r="D96" s="16"/>
      <c r="E96" s="16"/>
      <c r="F96" s="16"/>
      <c r="G96" s="29"/>
      <c r="H96" s="29"/>
      <c r="I96" s="29"/>
      <c r="J96" s="58"/>
      <c r="K96" s="58"/>
      <c r="L96" s="58"/>
      <c r="M96" s="29"/>
      <c r="O96" s="58"/>
      <c r="P96" s="58"/>
      <c r="Q96" s="58"/>
      <c r="S96" s="58"/>
      <c r="T96" s="58"/>
      <c r="U96" s="58"/>
      <c r="V96" s="29"/>
      <c r="W96" s="58"/>
      <c r="X96" s="58"/>
      <c r="Z96" s="37"/>
      <c r="AA96" s="44"/>
    </row>
    <row r="97" spans="1:31" ht="24.75" customHeight="1" x14ac:dyDescent="0.25">
      <c r="A97" s="394" t="s">
        <v>341</v>
      </c>
      <c r="B97" s="395"/>
      <c r="C97" s="395"/>
      <c r="D97" s="395"/>
      <c r="E97" s="395"/>
      <c r="F97" s="395"/>
      <c r="G97" s="395"/>
      <c r="H97" s="395"/>
      <c r="I97" s="395"/>
      <c r="J97" s="395"/>
      <c r="K97" s="395"/>
      <c r="L97" s="395"/>
      <c r="M97" s="395"/>
      <c r="N97" s="395"/>
      <c r="O97" s="395"/>
      <c r="P97" s="395"/>
      <c r="Q97" s="395"/>
      <c r="R97" s="395"/>
      <c r="S97" s="395"/>
      <c r="T97" s="395"/>
      <c r="U97" s="395"/>
      <c r="V97" s="395"/>
      <c r="W97" s="395"/>
      <c r="X97" s="395"/>
      <c r="Y97" s="395"/>
      <c r="Z97" s="395"/>
      <c r="AA97" s="396"/>
    </row>
    <row r="98" spans="1:31" ht="36" customHeight="1" x14ac:dyDescent="0.25">
      <c r="A98" s="31"/>
      <c r="B98" s="6"/>
      <c r="C98" s="6"/>
      <c r="D98" s="6"/>
      <c r="E98" s="6"/>
      <c r="F98" s="6"/>
      <c r="G98" s="6"/>
      <c r="H98" s="6"/>
      <c r="I98" s="6"/>
      <c r="J98" s="420" t="s">
        <v>402</v>
      </c>
      <c r="K98" s="420"/>
      <c r="L98" s="420"/>
      <c r="M98" s="71">
        <v>2</v>
      </c>
      <c r="O98" s="420" t="s">
        <v>403</v>
      </c>
      <c r="P98" s="420"/>
      <c r="Q98" s="420"/>
      <c r="R98" s="71">
        <v>1</v>
      </c>
      <c r="S98" s="420" t="s">
        <v>404</v>
      </c>
      <c r="T98" s="420"/>
      <c r="U98" s="420"/>
      <c r="V98" s="71">
        <v>0.5</v>
      </c>
      <c r="W98" s="420" t="s">
        <v>405</v>
      </c>
      <c r="X98" s="420"/>
      <c r="Y98" s="71">
        <v>0</v>
      </c>
      <c r="Z98" s="37"/>
      <c r="AA98" s="8"/>
      <c r="AB98" s="5">
        <v>2</v>
      </c>
      <c r="AC98" s="5">
        <f>M98</f>
        <v>2</v>
      </c>
    </row>
    <row r="99" spans="1:31" ht="5.25" customHeight="1" x14ac:dyDescent="0.25">
      <c r="A99" s="31"/>
      <c r="B99" s="6"/>
      <c r="C99" s="6"/>
      <c r="D99" s="6"/>
      <c r="E99" s="6"/>
      <c r="F99" s="6"/>
      <c r="G99" s="6"/>
      <c r="H99" s="6"/>
      <c r="I99" s="6"/>
      <c r="J99" s="58"/>
      <c r="K99" s="58"/>
      <c r="L99" s="58"/>
      <c r="O99" s="58"/>
      <c r="P99" s="58"/>
      <c r="Q99" s="58"/>
      <c r="S99" s="58"/>
      <c r="T99" s="58"/>
      <c r="U99" s="58"/>
      <c r="W99" s="58"/>
      <c r="X99" s="58"/>
      <c r="Z99" s="37"/>
      <c r="AA99" s="8"/>
    </row>
    <row r="100" spans="1:31" ht="6" customHeight="1" x14ac:dyDescent="0.25">
      <c r="A100" s="30"/>
      <c r="B100" s="29"/>
      <c r="C100" s="29"/>
      <c r="D100" s="29"/>
      <c r="E100" s="29"/>
      <c r="F100" s="29"/>
      <c r="G100" s="29"/>
      <c r="H100" s="29"/>
      <c r="I100" s="29"/>
      <c r="J100" s="29"/>
      <c r="K100" s="29"/>
      <c r="L100" s="29"/>
      <c r="M100" s="29"/>
      <c r="N100" s="29"/>
      <c r="O100" s="29"/>
      <c r="P100" s="29"/>
      <c r="Q100" s="18"/>
      <c r="R100" s="18"/>
      <c r="S100" s="37"/>
      <c r="T100" s="37"/>
      <c r="U100" s="29"/>
      <c r="V100" s="18"/>
      <c r="W100" s="18"/>
      <c r="X100" s="37"/>
      <c r="Y100" s="37"/>
      <c r="Z100" s="37"/>
      <c r="AA100" s="44"/>
    </row>
    <row r="101" spans="1:31" ht="24.75" customHeight="1" x14ac:dyDescent="0.25">
      <c r="A101" s="394" t="s">
        <v>342</v>
      </c>
      <c r="B101" s="456"/>
      <c r="C101" s="456"/>
      <c r="D101" s="456"/>
      <c r="E101" s="456"/>
      <c r="F101" s="456"/>
      <c r="G101" s="456"/>
      <c r="H101" s="456"/>
      <c r="I101" s="456"/>
      <c r="J101" s="456"/>
      <c r="K101" s="456"/>
      <c r="L101" s="456"/>
      <c r="M101" s="456"/>
      <c r="N101" s="456"/>
      <c r="O101" s="456"/>
      <c r="P101" s="456"/>
      <c r="Q101" s="456"/>
      <c r="R101" s="456"/>
      <c r="S101" s="456"/>
      <c r="T101" s="456"/>
      <c r="U101" s="456"/>
      <c r="V101" s="456"/>
      <c r="W101" s="456"/>
      <c r="X101" s="456"/>
      <c r="Y101" s="456"/>
      <c r="Z101" s="456"/>
      <c r="AA101" s="457"/>
    </row>
    <row r="102" spans="1:31" ht="33.75" customHeight="1" x14ac:dyDescent="0.25">
      <c r="A102" s="30"/>
      <c r="B102" s="29"/>
      <c r="C102" s="29"/>
      <c r="D102" s="29"/>
      <c r="E102" s="29"/>
      <c r="F102" s="29"/>
      <c r="G102" s="29"/>
      <c r="H102" s="29"/>
      <c r="I102" s="29"/>
      <c r="J102" s="418" t="s">
        <v>394</v>
      </c>
      <c r="K102" s="418"/>
      <c r="L102" s="419"/>
      <c r="M102" s="74">
        <v>2</v>
      </c>
      <c r="O102" s="420" t="s">
        <v>395</v>
      </c>
      <c r="P102" s="420"/>
      <c r="Q102" s="420"/>
      <c r="R102" s="71">
        <v>1</v>
      </c>
      <c r="S102" s="421" t="s">
        <v>396</v>
      </c>
      <c r="T102" s="418"/>
      <c r="U102" s="419"/>
      <c r="V102" s="74">
        <v>0.5</v>
      </c>
      <c r="W102" s="422" t="s">
        <v>397</v>
      </c>
      <c r="X102" s="423"/>
      <c r="Y102" s="71">
        <v>0</v>
      </c>
      <c r="Z102" s="37"/>
      <c r="AA102" s="44"/>
      <c r="AB102" s="5">
        <v>2</v>
      </c>
      <c r="AC102" s="5">
        <f>M102</f>
        <v>2</v>
      </c>
    </row>
    <row r="103" spans="1:31" ht="6" customHeight="1" thickBot="1" x14ac:dyDescent="0.3">
      <c r="A103" s="32"/>
      <c r="B103" s="33"/>
      <c r="C103" s="33"/>
      <c r="D103" s="33"/>
      <c r="E103" s="33"/>
      <c r="F103" s="33"/>
      <c r="G103" s="34"/>
      <c r="H103" s="34"/>
      <c r="I103" s="34"/>
      <c r="J103" s="34"/>
      <c r="K103" s="34"/>
      <c r="L103" s="34"/>
      <c r="M103" s="34"/>
      <c r="N103" s="34"/>
      <c r="O103" s="34"/>
      <c r="P103" s="34"/>
      <c r="Q103" s="35"/>
      <c r="R103" s="36"/>
      <c r="S103" s="36"/>
      <c r="T103" s="36"/>
      <c r="U103" s="34"/>
      <c r="V103" s="35"/>
      <c r="W103" s="36"/>
      <c r="X103" s="36"/>
      <c r="Y103" s="36"/>
      <c r="Z103" s="36"/>
      <c r="AA103" s="45"/>
    </row>
    <row r="104" spans="1:31" ht="23.25" customHeight="1" thickBot="1" x14ac:dyDescent="0.3">
      <c r="A104" s="450" t="s">
        <v>479</v>
      </c>
      <c r="B104" s="451"/>
      <c r="C104" s="451"/>
      <c r="D104" s="451"/>
      <c r="E104" s="451"/>
      <c r="F104" s="451"/>
      <c r="G104" s="451"/>
      <c r="H104" s="451"/>
      <c r="I104" s="451"/>
      <c r="J104" s="451"/>
      <c r="K104" s="451"/>
      <c r="L104" s="451"/>
      <c r="M104" s="451"/>
      <c r="N104" s="451"/>
      <c r="O104" s="451"/>
      <c r="P104" s="451"/>
      <c r="Q104" s="451"/>
      <c r="R104" s="451"/>
      <c r="S104" s="451"/>
      <c r="T104" s="451"/>
      <c r="U104" s="451"/>
      <c r="V104" s="451"/>
      <c r="W104" s="451"/>
      <c r="X104" s="451"/>
      <c r="Y104" s="451"/>
      <c r="Z104" s="451"/>
      <c r="AA104" s="452"/>
      <c r="AB104" s="70">
        <f>SUM(AB105:AB119)</f>
        <v>14</v>
      </c>
    </row>
    <row r="105" spans="1:31" ht="24.75" customHeight="1" x14ac:dyDescent="0.25">
      <c r="A105" s="453" t="s">
        <v>343</v>
      </c>
      <c r="B105" s="454"/>
      <c r="C105" s="454"/>
      <c r="D105" s="454"/>
      <c r="E105" s="454"/>
      <c r="F105" s="454"/>
      <c r="G105" s="454"/>
      <c r="H105" s="454"/>
      <c r="I105" s="454"/>
      <c r="J105" s="454"/>
      <c r="K105" s="454"/>
      <c r="L105" s="454"/>
      <c r="M105" s="454"/>
      <c r="N105" s="454"/>
      <c r="O105" s="454"/>
      <c r="P105" s="454"/>
      <c r="Q105" s="454"/>
      <c r="R105" s="454"/>
      <c r="S105" s="454"/>
      <c r="T105" s="454"/>
      <c r="U105" s="454"/>
      <c r="V105" s="454"/>
      <c r="W105" s="454"/>
      <c r="X105" s="454"/>
      <c r="Y105" s="454"/>
      <c r="Z105" s="454"/>
      <c r="AA105" s="455"/>
    </row>
    <row r="106" spans="1:31" ht="32.25" customHeight="1" x14ac:dyDescent="0.25">
      <c r="A106" s="17"/>
      <c r="G106" s="88"/>
      <c r="J106" s="420" t="s">
        <v>394</v>
      </c>
      <c r="K106" s="420"/>
      <c r="L106" s="423"/>
      <c r="M106" s="74">
        <v>3</v>
      </c>
      <c r="O106" s="420" t="s">
        <v>395</v>
      </c>
      <c r="P106" s="420"/>
      <c r="Q106" s="420"/>
      <c r="R106" s="71">
        <v>2</v>
      </c>
      <c r="S106" s="422" t="s">
        <v>396</v>
      </c>
      <c r="T106" s="420"/>
      <c r="U106" s="423"/>
      <c r="V106" s="74">
        <v>1</v>
      </c>
      <c r="W106" s="422" t="s">
        <v>397</v>
      </c>
      <c r="X106" s="423"/>
      <c r="Y106" s="71">
        <v>0</v>
      </c>
      <c r="Z106" s="37"/>
      <c r="AA106" s="44"/>
      <c r="AB106" s="5">
        <v>3</v>
      </c>
      <c r="AC106" s="5">
        <f>M106</f>
        <v>3</v>
      </c>
      <c r="AD106" s="99" t="s">
        <v>364</v>
      </c>
      <c r="AE106" s="5" t="s">
        <v>335</v>
      </c>
    </row>
    <row r="107" spans="1:31" ht="5.25" customHeight="1" x14ac:dyDescent="0.25">
      <c r="A107" s="17"/>
      <c r="J107" s="55"/>
      <c r="K107" s="55"/>
      <c r="L107" s="55"/>
      <c r="M107" s="29"/>
      <c r="O107" s="58"/>
      <c r="P107" s="58"/>
      <c r="Q107" s="58"/>
      <c r="S107" s="55"/>
      <c r="T107" s="55"/>
      <c r="U107" s="55"/>
      <c r="V107" s="29"/>
      <c r="W107" s="58"/>
      <c r="X107" s="58"/>
      <c r="Z107" s="37"/>
      <c r="AA107" s="44"/>
    </row>
    <row r="108" spans="1:31" ht="21" customHeight="1" x14ac:dyDescent="0.25">
      <c r="A108" s="394" t="s">
        <v>344</v>
      </c>
      <c r="B108" s="395"/>
      <c r="C108" s="395"/>
      <c r="D108" s="395"/>
      <c r="E108" s="395"/>
      <c r="F108" s="395"/>
      <c r="G108" s="395"/>
      <c r="H108" s="395"/>
      <c r="I108" s="395"/>
      <c r="J108" s="395"/>
      <c r="K108" s="395"/>
      <c r="L108" s="395"/>
      <c r="M108" s="395"/>
      <c r="N108" s="395"/>
      <c r="O108" s="395"/>
      <c r="P108" s="395"/>
      <c r="Q108" s="395"/>
      <c r="R108" s="395"/>
      <c r="S108" s="395"/>
      <c r="T108" s="395"/>
      <c r="U108" s="395"/>
      <c r="V108" s="395"/>
      <c r="W108" s="395"/>
      <c r="X108" s="395"/>
      <c r="Y108" s="395"/>
      <c r="Z108" s="395"/>
      <c r="AA108" s="396"/>
    </row>
    <row r="109" spans="1:31" ht="31.5" customHeight="1" x14ac:dyDescent="0.25">
      <c r="A109" s="17"/>
      <c r="J109" s="420" t="s">
        <v>394</v>
      </c>
      <c r="K109" s="420"/>
      <c r="L109" s="423"/>
      <c r="M109" s="74">
        <v>3</v>
      </c>
      <c r="O109" s="420" t="s">
        <v>395</v>
      </c>
      <c r="P109" s="420"/>
      <c r="Q109" s="420"/>
      <c r="R109" s="71">
        <v>2</v>
      </c>
      <c r="S109" s="422" t="s">
        <v>396</v>
      </c>
      <c r="T109" s="420"/>
      <c r="U109" s="423"/>
      <c r="V109" s="74">
        <v>1</v>
      </c>
      <c r="W109" s="422" t="s">
        <v>397</v>
      </c>
      <c r="X109" s="423"/>
      <c r="Y109" s="71">
        <v>0</v>
      </c>
      <c r="Z109" s="37"/>
      <c r="AA109" s="44"/>
      <c r="AB109" s="5">
        <v>3</v>
      </c>
      <c r="AC109" s="5">
        <f>M109</f>
        <v>3</v>
      </c>
      <c r="AD109" s="99" t="s">
        <v>364</v>
      </c>
    </row>
    <row r="110" spans="1:31" ht="4.5" customHeight="1" x14ac:dyDescent="0.25">
      <c r="A110" s="17"/>
      <c r="J110" s="55"/>
      <c r="K110" s="55"/>
      <c r="L110" s="55"/>
      <c r="M110" s="29"/>
      <c r="O110" s="58"/>
      <c r="P110" s="58"/>
      <c r="Q110" s="58"/>
      <c r="S110" s="55"/>
      <c r="T110" s="55"/>
      <c r="U110" s="55"/>
      <c r="V110" s="29"/>
      <c r="W110" s="58"/>
      <c r="X110" s="58"/>
      <c r="Z110" s="37"/>
      <c r="AA110" s="44"/>
    </row>
    <row r="111" spans="1:31" ht="24" customHeight="1" x14ac:dyDescent="0.25">
      <c r="A111" s="447" t="s">
        <v>295</v>
      </c>
      <c r="B111" s="448"/>
      <c r="C111" s="448"/>
      <c r="D111" s="448"/>
      <c r="E111" s="448"/>
      <c r="F111" s="448"/>
      <c r="G111" s="448"/>
      <c r="H111" s="448"/>
      <c r="I111" s="448"/>
      <c r="J111" s="448"/>
      <c r="K111" s="448"/>
      <c r="L111" s="448"/>
      <c r="M111" s="448"/>
      <c r="N111" s="448"/>
      <c r="O111" s="448"/>
      <c r="P111" s="448"/>
      <c r="Q111" s="448"/>
      <c r="R111" s="448"/>
      <c r="S111" s="448"/>
      <c r="T111" s="448"/>
      <c r="U111" s="448"/>
      <c r="V111" s="448"/>
      <c r="W111" s="448"/>
      <c r="X111" s="448"/>
      <c r="Y111" s="448"/>
      <c r="Z111" s="448"/>
      <c r="AA111" s="449"/>
    </row>
    <row r="112" spans="1:31" ht="31.5" customHeight="1" x14ac:dyDescent="0.25">
      <c r="A112" s="30"/>
      <c r="B112" s="16"/>
      <c r="C112" s="16"/>
      <c r="D112" s="16"/>
      <c r="E112" s="16"/>
      <c r="F112" s="16"/>
      <c r="G112" s="29"/>
      <c r="H112" s="29"/>
      <c r="I112" s="29"/>
      <c r="J112" s="418" t="s">
        <v>394</v>
      </c>
      <c r="K112" s="418"/>
      <c r="L112" s="419"/>
      <c r="M112" s="74">
        <v>3</v>
      </c>
      <c r="O112" s="420" t="s">
        <v>395</v>
      </c>
      <c r="P112" s="420"/>
      <c r="Q112" s="420"/>
      <c r="R112" s="71">
        <v>2</v>
      </c>
      <c r="S112" s="421" t="s">
        <v>396</v>
      </c>
      <c r="T112" s="418"/>
      <c r="U112" s="419"/>
      <c r="V112" s="74">
        <v>1</v>
      </c>
      <c r="W112" s="422" t="s">
        <v>397</v>
      </c>
      <c r="X112" s="423"/>
      <c r="Y112" s="71">
        <v>0</v>
      </c>
      <c r="Z112" s="37"/>
      <c r="AA112" s="44"/>
      <c r="AB112" s="5">
        <v>3</v>
      </c>
      <c r="AC112" s="5">
        <f>M112</f>
        <v>3</v>
      </c>
    </row>
    <row r="113" spans="1:31" ht="5.25" customHeight="1" x14ac:dyDescent="0.25">
      <c r="A113" s="30"/>
      <c r="B113" s="16"/>
      <c r="C113" s="16"/>
      <c r="D113" s="16"/>
      <c r="E113" s="16"/>
      <c r="F113" s="16"/>
      <c r="G113" s="29"/>
      <c r="H113" s="29"/>
      <c r="I113" s="29"/>
      <c r="J113" s="55"/>
      <c r="K113" s="55"/>
      <c r="L113" s="55"/>
      <c r="M113" s="29"/>
      <c r="O113" s="58"/>
      <c r="P113" s="58"/>
      <c r="Q113" s="58"/>
      <c r="S113" s="55"/>
      <c r="T113" s="55"/>
      <c r="U113" s="55"/>
      <c r="V113" s="29"/>
      <c r="W113" s="58"/>
      <c r="X113" s="58"/>
      <c r="Z113" s="37"/>
      <c r="AA113" s="44"/>
    </row>
    <row r="114" spans="1:31" ht="15.75" x14ac:dyDescent="0.25">
      <c r="A114" s="394" t="s">
        <v>296</v>
      </c>
      <c r="B114" s="395"/>
      <c r="C114" s="395"/>
      <c r="D114" s="395"/>
      <c r="E114" s="395"/>
      <c r="F114" s="395"/>
      <c r="G114" s="395"/>
      <c r="H114" s="395"/>
      <c r="I114" s="395"/>
      <c r="J114" s="395"/>
      <c r="K114" s="395"/>
      <c r="L114" s="395"/>
      <c r="M114" s="395"/>
      <c r="N114" s="395"/>
      <c r="O114" s="395"/>
      <c r="P114" s="395"/>
      <c r="Q114" s="395"/>
      <c r="R114" s="395"/>
      <c r="S114" s="395"/>
      <c r="T114" s="395"/>
      <c r="U114" s="395"/>
      <c r="V114" s="395"/>
      <c r="W114" s="395"/>
      <c r="X114" s="395"/>
      <c r="Y114" s="395"/>
      <c r="Z114" s="395"/>
      <c r="AA114" s="396"/>
      <c r="AD114" s="99" t="s">
        <v>368</v>
      </c>
    </row>
    <row r="115" spans="1:31" ht="33.75" customHeight="1" x14ac:dyDescent="0.25">
      <c r="A115" s="30"/>
      <c r="B115" s="16"/>
      <c r="C115" s="16"/>
      <c r="D115" s="16"/>
      <c r="E115" s="16"/>
      <c r="F115" s="16"/>
      <c r="G115" s="29"/>
      <c r="H115" s="29"/>
      <c r="I115" s="29"/>
      <c r="J115" s="418" t="s">
        <v>394</v>
      </c>
      <c r="K115" s="418"/>
      <c r="L115" s="419"/>
      <c r="M115" s="74">
        <v>3</v>
      </c>
      <c r="O115" s="420" t="s">
        <v>395</v>
      </c>
      <c r="P115" s="420"/>
      <c r="Q115" s="420"/>
      <c r="R115" s="71">
        <v>2</v>
      </c>
      <c r="S115" s="421" t="s">
        <v>396</v>
      </c>
      <c r="T115" s="418"/>
      <c r="U115" s="419"/>
      <c r="V115" s="74">
        <v>1</v>
      </c>
      <c r="W115" s="422" t="s">
        <v>397</v>
      </c>
      <c r="X115" s="423"/>
      <c r="Y115" s="71">
        <v>0</v>
      </c>
      <c r="Z115" s="37"/>
      <c r="AA115" s="44"/>
      <c r="AB115" s="5">
        <v>3</v>
      </c>
      <c r="AC115" s="5">
        <f>M115</f>
        <v>3</v>
      </c>
    </row>
    <row r="116" spans="1:31" ht="5.25" customHeight="1" x14ac:dyDescent="0.25">
      <c r="A116" s="30"/>
      <c r="B116" s="16"/>
      <c r="C116" s="16"/>
      <c r="D116" s="16"/>
      <c r="E116" s="16"/>
      <c r="F116" s="16"/>
      <c r="G116" s="29"/>
      <c r="H116" s="29"/>
      <c r="I116" s="29"/>
      <c r="J116" s="55"/>
      <c r="K116" s="55"/>
      <c r="L116" s="55"/>
      <c r="M116" s="29"/>
      <c r="O116" s="58"/>
      <c r="P116" s="58"/>
      <c r="Q116" s="58"/>
      <c r="S116" s="55"/>
      <c r="T116" s="55"/>
      <c r="U116" s="55"/>
      <c r="V116" s="29"/>
      <c r="W116" s="58"/>
      <c r="X116" s="58"/>
      <c r="Z116" s="37"/>
      <c r="AA116" s="44"/>
    </row>
    <row r="117" spans="1:31" ht="18.75" customHeight="1" x14ac:dyDescent="0.25">
      <c r="A117" s="399" t="s">
        <v>297</v>
      </c>
      <c r="B117" s="400"/>
      <c r="C117" s="400"/>
      <c r="D117" s="400"/>
      <c r="E117" s="400"/>
      <c r="F117" s="400"/>
      <c r="G117" s="400"/>
      <c r="H117" s="400"/>
      <c r="I117" s="400"/>
      <c r="J117" s="400"/>
      <c r="K117" s="400"/>
      <c r="L117" s="400"/>
      <c r="M117" s="400"/>
      <c r="N117" s="400"/>
      <c r="O117" s="400"/>
      <c r="P117" s="400"/>
      <c r="Q117" s="400"/>
      <c r="R117" s="400"/>
      <c r="S117" s="400"/>
      <c r="T117" s="400"/>
      <c r="U117" s="400"/>
      <c r="V117" s="400"/>
      <c r="W117" s="400"/>
      <c r="X117" s="400"/>
      <c r="Y117" s="400"/>
      <c r="Z117" s="400"/>
      <c r="AA117" s="401"/>
      <c r="AD117" s="99" t="s">
        <v>364</v>
      </c>
      <c r="AE117" s="5" t="s">
        <v>369</v>
      </c>
    </row>
    <row r="118" spans="1:31" ht="21" customHeight="1" x14ac:dyDescent="0.25">
      <c r="A118" s="79"/>
      <c r="B118" s="80"/>
      <c r="C118" s="80"/>
      <c r="D118" s="80"/>
      <c r="E118" s="80"/>
      <c r="F118" s="80"/>
      <c r="G118" s="80"/>
      <c r="H118" s="80"/>
      <c r="I118" s="80"/>
      <c r="J118" s="80"/>
      <c r="K118" s="80"/>
      <c r="L118" s="80"/>
      <c r="M118" s="80"/>
      <c r="N118" s="80"/>
      <c r="O118" s="80"/>
      <c r="P118" s="80"/>
      <c r="Q118" s="412" t="s">
        <v>488</v>
      </c>
      <c r="R118" s="528"/>
      <c r="S118" s="390">
        <v>2</v>
      </c>
      <c r="T118" s="390"/>
      <c r="U118" s="81"/>
      <c r="V118" s="412" t="s">
        <v>429</v>
      </c>
      <c r="W118" s="528"/>
      <c r="X118" s="390">
        <v>0</v>
      </c>
      <c r="Y118" s="390"/>
      <c r="Z118" s="82"/>
      <c r="AA118" s="83"/>
      <c r="AB118" s="5">
        <f>S118</f>
        <v>2</v>
      </c>
      <c r="AC118" s="5">
        <f>S118</f>
        <v>2</v>
      </c>
    </row>
    <row r="119" spans="1:31" ht="6.75" customHeight="1" x14ac:dyDescent="0.25">
      <c r="A119" s="79"/>
      <c r="B119" s="80"/>
      <c r="C119" s="80"/>
      <c r="D119" s="80"/>
      <c r="E119" s="80"/>
      <c r="F119" s="80"/>
      <c r="G119" s="80"/>
      <c r="H119" s="80"/>
      <c r="I119" s="80"/>
      <c r="J119" s="80"/>
      <c r="K119" s="80"/>
      <c r="L119" s="80"/>
      <c r="M119" s="80"/>
      <c r="N119" s="80"/>
      <c r="O119" s="80"/>
      <c r="P119" s="80"/>
      <c r="Q119" s="84"/>
      <c r="R119" s="82"/>
      <c r="S119" s="82"/>
      <c r="T119" s="82"/>
      <c r="U119" s="81"/>
      <c r="V119" s="84"/>
      <c r="W119" s="82"/>
      <c r="X119" s="82"/>
      <c r="Y119" s="82"/>
      <c r="Z119" s="82"/>
      <c r="AA119" s="83"/>
    </row>
    <row r="120" spans="1:31" ht="6.75" customHeight="1" thickBot="1" x14ac:dyDescent="0.3">
      <c r="A120" s="525"/>
      <c r="B120" s="526"/>
      <c r="C120" s="526"/>
      <c r="D120" s="526"/>
      <c r="E120" s="526"/>
      <c r="F120" s="526"/>
      <c r="G120" s="526"/>
      <c r="H120" s="526"/>
      <c r="I120" s="526"/>
      <c r="J120" s="526"/>
      <c r="K120" s="526"/>
      <c r="L120" s="526"/>
      <c r="M120" s="526"/>
      <c r="N120" s="526"/>
      <c r="O120" s="526"/>
      <c r="P120" s="526"/>
      <c r="Q120" s="526"/>
      <c r="R120" s="526"/>
      <c r="S120" s="526"/>
      <c r="T120" s="526"/>
      <c r="U120" s="526"/>
      <c r="V120" s="526"/>
      <c r="W120" s="526"/>
      <c r="X120" s="526"/>
      <c r="Y120" s="526"/>
      <c r="Z120" s="526"/>
      <c r="AA120" s="527"/>
    </row>
    <row r="121" spans="1:31" ht="25.5" customHeight="1" thickBot="1" x14ac:dyDescent="0.3">
      <c r="A121" s="450" t="s">
        <v>484</v>
      </c>
      <c r="B121" s="451"/>
      <c r="C121" s="451"/>
      <c r="D121" s="451"/>
      <c r="E121" s="451"/>
      <c r="F121" s="451"/>
      <c r="G121" s="451"/>
      <c r="H121" s="451"/>
      <c r="I121" s="451"/>
      <c r="J121" s="451"/>
      <c r="K121" s="451"/>
      <c r="L121" s="451"/>
      <c r="M121" s="451"/>
      <c r="N121" s="451"/>
      <c r="O121" s="451"/>
      <c r="P121" s="451"/>
      <c r="Q121" s="451"/>
      <c r="R121" s="451"/>
      <c r="S121" s="451"/>
      <c r="T121" s="451"/>
      <c r="U121" s="451"/>
      <c r="V121" s="451"/>
      <c r="W121" s="451"/>
      <c r="X121" s="451"/>
      <c r="Y121" s="451"/>
      <c r="Z121" s="451"/>
      <c r="AA121" s="452"/>
      <c r="AB121" s="70">
        <f>SUM(AB122:AB176)</f>
        <v>17.5</v>
      </c>
    </row>
    <row r="122" spans="1:31" ht="24" customHeight="1" x14ac:dyDescent="0.25">
      <c r="A122" s="453" t="s">
        <v>298</v>
      </c>
      <c r="B122" s="454"/>
      <c r="C122" s="454"/>
      <c r="D122" s="454"/>
      <c r="E122" s="454"/>
      <c r="F122" s="454"/>
      <c r="G122" s="454"/>
      <c r="H122" s="454"/>
      <c r="I122" s="454"/>
      <c r="J122" s="454"/>
      <c r="K122" s="454"/>
      <c r="L122" s="454"/>
      <c r="M122" s="454"/>
      <c r="N122" s="454"/>
      <c r="O122" s="454"/>
      <c r="P122" s="454"/>
      <c r="Q122" s="454"/>
      <c r="R122" s="454"/>
      <c r="S122" s="454"/>
      <c r="T122" s="454"/>
      <c r="U122" s="454"/>
      <c r="V122" s="454"/>
      <c r="W122" s="454"/>
      <c r="X122" s="454"/>
      <c r="Y122" s="454"/>
      <c r="Z122" s="454"/>
      <c r="AA122" s="455"/>
    </row>
    <row r="123" spans="1:31" ht="24.75" customHeight="1" x14ac:dyDescent="0.25">
      <c r="A123" s="17"/>
      <c r="Q123" s="391" t="s">
        <v>488</v>
      </c>
      <c r="R123" s="392"/>
      <c r="S123" s="409">
        <v>1</v>
      </c>
      <c r="T123" s="409"/>
      <c r="V123" s="391" t="s">
        <v>418</v>
      </c>
      <c r="W123" s="392"/>
      <c r="X123" s="390">
        <v>0</v>
      </c>
      <c r="Y123" s="390"/>
      <c r="Z123" s="37"/>
      <c r="AA123" s="8"/>
      <c r="AB123" s="5">
        <v>1</v>
      </c>
      <c r="AC123" s="5">
        <f>S123</f>
        <v>1</v>
      </c>
    </row>
    <row r="124" spans="1:31" ht="14.25" customHeight="1" x14ac:dyDescent="0.25">
      <c r="A124" s="17"/>
      <c r="Q124" s="444" t="s">
        <v>265</v>
      </c>
      <c r="R124" s="444"/>
      <c r="S124" s="444"/>
      <c r="T124" s="444"/>
      <c r="U124" s="444"/>
      <c r="V124" s="444"/>
      <c r="W124" s="444"/>
      <c r="X124" s="444"/>
      <c r="Y124" s="584"/>
      <c r="Z124" s="24"/>
      <c r="AA124" s="8"/>
    </row>
    <row r="125" spans="1:31" ht="41.25" customHeight="1" x14ac:dyDescent="0.25">
      <c r="A125" s="394" t="s">
        <v>299</v>
      </c>
      <c r="B125" s="395"/>
      <c r="C125" s="395"/>
      <c r="D125" s="395"/>
      <c r="E125" s="395"/>
      <c r="F125" s="395"/>
      <c r="G125" s="395"/>
      <c r="H125" s="395"/>
      <c r="I125" s="395"/>
      <c r="J125" s="395"/>
      <c r="K125" s="395"/>
      <c r="L125" s="395"/>
      <c r="M125" s="395"/>
      <c r="N125" s="395"/>
      <c r="O125" s="395"/>
      <c r="P125" s="395"/>
      <c r="Q125" s="395"/>
      <c r="R125" s="395"/>
      <c r="S125" s="395"/>
      <c r="T125" s="395"/>
      <c r="U125" s="395"/>
      <c r="V125" s="395"/>
      <c r="W125" s="395"/>
      <c r="X125" s="395"/>
      <c r="Y125" s="395"/>
      <c r="Z125" s="395"/>
      <c r="AA125" s="396"/>
    </row>
    <row r="126" spans="1:31" ht="21.75" customHeight="1" x14ac:dyDescent="0.25">
      <c r="A126" s="17"/>
      <c r="Q126" s="391" t="s">
        <v>488</v>
      </c>
      <c r="R126" s="392"/>
      <c r="S126" s="409">
        <v>1</v>
      </c>
      <c r="T126" s="409"/>
      <c r="V126" s="391" t="s">
        <v>429</v>
      </c>
      <c r="W126" s="392"/>
      <c r="X126" s="393">
        <v>0</v>
      </c>
      <c r="Y126" s="393"/>
      <c r="Z126" s="37"/>
      <c r="AA126" s="8"/>
      <c r="AB126" s="5">
        <v>1</v>
      </c>
      <c r="AC126" s="5">
        <f>S126</f>
        <v>1</v>
      </c>
    </row>
    <row r="127" spans="1:31" ht="6" customHeight="1" x14ac:dyDescent="0.25">
      <c r="A127" s="17"/>
      <c r="Q127" s="18"/>
      <c r="R127" s="18"/>
      <c r="S127" s="18"/>
      <c r="T127" s="18"/>
      <c r="V127" s="18"/>
      <c r="W127" s="18"/>
      <c r="X127" s="37"/>
      <c r="Y127" s="37"/>
      <c r="Z127" s="37"/>
      <c r="AA127" s="8"/>
    </row>
    <row r="128" spans="1:31" ht="24" customHeight="1" x14ac:dyDescent="0.25">
      <c r="A128" s="394" t="s">
        <v>300</v>
      </c>
      <c r="B128" s="395"/>
      <c r="C128" s="395"/>
      <c r="D128" s="395"/>
      <c r="E128" s="395"/>
      <c r="F128" s="395"/>
      <c r="G128" s="395"/>
      <c r="H128" s="395"/>
      <c r="I128" s="395"/>
      <c r="J128" s="395"/>
      <c r="K128" s="395"/>
      <c r="L128" s="395"/>
      <c r="M128" s="395"/>
      <c r="N128" s="395"/>
      <c r="O128" s="395"/>
      <c r="P128" s="395"/>
      <c r="Q128" s="395"/>
      <c r="R128" s="395"/>
      <c r="S128" s="395"/>
      <c r="T128" s="395"/>
      <c r="U128" s="395"/>
      <c r="V128" s="395"/>
      <c r="W128" s="395"/>
      <c r="X128" s="395"/>
      <c r="Y128" s="395"/>
      <c r="Z128" s="395"/>
      <c r="AA128" s="396"/>
    </row>
    <row r="129" spans="1:31" ht="33.75" customHeight="1" x14ac:dyDescent="0.25">
      <c r="A129" s="17"/>
      <c r="B129" s="395" t="s">
        <v>406</v>
      </c>
      <c r="C129" s="395"/>
      <c r="D129" s="395"/>
      <c r="E129" s="395"/>
      <c r="F129" s="395"/>
      <c r="G129" s="395"/>
      <c r="H129" s="395"/>
      <c r="I129" s="395"/>
      <c r="J129" s="395"/>
      <c r="K129" s="395"/>
      <c r="L129" s="395"/>
      <c r="M129" s="395"/>
      <c r="N129" s="395"/>
      <c r="O129" s="395"/>
      <c r="P129" s="395"/>
      <c r="Q129" s="391" t="s">
        <v>488</v>
      </c>
      <c r="R129" s="392"/>
      <c r="S129" s="409">
        <v>1</v>
      </c>
      <c r="T129" s="409"/>
      <c r="V129" s="391" t="s">
        <v>429</v>
      </c>
      <c r="W129" s="392"/>
      <c r="X129" s="409">
        <v>0</v>
      </c>
      <c r="Y129" s="409"/>
      <c r="Z129" s="18"/>
      <c r="AA129" s="8"/>
      <c r="AB129" s="5">
        <v>1</v>
      </c>
      <c r="AC129" s="5">
        <f>S129</f>
        <v>1</v>
      </c>
      <c r="AE129" s="5" t="s">
        <v>370</v>
      </c>
    </row>
    <row r="130" spans="1:31" ht="22.5" customHeight="1" x14ac:dyDescent="0.25">
      <c r="A130" s="17"/>
      <c r="B130" s="403" t="s">
        <v>485</v>
      </c>
      <c r="C130" s="403"/>
      <c r="D130" s="403"/>
      <c r="E130" s="403"/>
      <c r="F130" s="403"/>
      <c r="G130" s="403"/>
      <c r="H130" s="403"/>
      <c r="I130" s="403"/>
      <c r="J130" s="403"/>
      <c r="K130" s="403"/>
      <c r="L130" s="403"/>
      <c r="M130" s="403"/>
      <c r="N130" s="403"/>
      <c r="O130" s="403"/>
      <c r="Q130" s="391" t="s">
        <v>488</v>
      </c>
      <c r="R130" s="392"/>
      <c r="S130" s="409">
        <v>1</v>
      </c>
      <c r="T130" s="409"/>
      <c r="V130" s="391" t="s">
        <v>429</v>
      </c>
      <c r="W130" s="392"/>
      <c r="X130" s="409">
        <v>0</v>
      </c>
      <c r="Y130" s="409"/>
      <c r="Z130" s="18"/>
      <c r="AA130" s="8"/>
      <c r="AB130" s="5">
        <v>1</v>
      </c>
      <c r="AC130" s="5">
        <f>S130</f>
        <v>1</v>
      </c>
    </row>
    <row r="131" spans="1:31" ht="27" customHeight="1" x14ac:dyDescent="0.25">
      <c r="A131" s="17"/>
      <c r="B131" s="395" t="s">
        <v>376</v>
      </c>
      <c r="C131" s="395"/>
      <c r="D131" s="395"/>
      <c r="E131" s="395"/>
      <c r="F131" s="395"/>
      <c r="G131" s="395"/>
      <c r="H131" s="395"/>
      <c r="I131" s="395"/>
      <c r="J131" s="395"/>
      <c r="K131" s="395"/>
      <c r="L131" s="395"/>
      <c r="M131" s="395"/>
      <c r="N131" s="395"/>
      <c r="O131" s="395"/>
      <c r="Q131" s="391" t="s">
        <v>488</v>
      </c>
      <c r="R131" s="392"/>
      <c r="S131" s="409">
        <v>1</v>
      </c>
      <c r="T131" s="409"/>
      <c r="V131" s="391" t="s">
        <v>429</v>
      </c>
      <c r="W131" s="392"/>
      <c r="X131" s="409">
        <v>0</v>
      </c>
      <c r="Y131" s="409"/>
      <c r="Z131" s="18"/>
      <c r="AA131" s="8"/>
      <c r="AB131" s="5">
        <v>1</v>
      </c>
      <c r="AC131" s="5">
        <f>S131</f>
        <v>1</v>
      </c>
    </row>
    <row r="132" spans="1:31" ht="6" customHeight="1" x14ac:dyDescent="0.25">
      <c r="A132" s="17"/>
      <c r="B132" s="6"/>
      <c r="C132" s="6"/>
      <c r="D132" s="6"/>
      <c r="E132" s="6"/>
      <c r="F132" s="6"/>
      <c r="G132" s="6"/>
      <c r="H132" s="6"/>
      <c r="I132" s="6"/>
      <c r="J132" s="6"/>
      <c r="K132" s="6"/>
      <c r="L132" s="6"/>
      <c r="M132" s="6"/>
      <c r="N132" s="6"/>
      <c r="O132" s="6"/>
      <c r="Q132" s="18"/>
      <c r="R132" s="18"/>
      <c r="S132" s="18"/>
      <c r="T132" s="18"/>
      <c r="V132" s="18"/>
      <c r="W132" s="18"/>
      <c r="X132" s="18"/>
      <c r="Y132" s="18"/>
      <c r="Z132" s="18"/>
      <c r="AA132" s="8"/>
    </row>
    <row r="133" spans="1:31" ht="27" customHeight="1" x14ac:dyDescent="0.25">
      <c r="A133" s="394" t="s">
        <v>301</v>
      </c>
      <c r="B133" s="395"/>
      <c r="C133" s="395"/>
      <c r="D133" s="395"/>
      <c r="E133" s="395"/>
      <c r="F133" s="395"/>
      <c r="G133" s="395"/>
      <c r="H133" s="395"/>
      <c r="I133" s="395"/>
      <c r="J133" s="395"/>
      <c r="K133" s="395"/>
      <c r="L133" s="395"/>
      <c r="M133" s="395"/>
      <c r="N133" s="395"/>
      <c r="O133" s="395"/>
      <c r="P133" s="395"/>
      <c r="Q133" s="395"/>
      <c r="R133" s="395"/>
      <c r="S133" s="395"/>
      <c r="T133" s="395"/>
      <c r="U133" s="395"/>
      <c r="V133" s="395"/>
      <c r="W133" s="395"/>
      <c r="X133" s="395"/>
      <c r="Y133" s="395"/>
      <c r="Z133" s="395"/>
      <c r="AA133" s="396"/>
    </row>
    <row r="134" spans="1:31" ht="24.75" customHeight="1" x14ac:dyDescent="0.25">
      <c r="A134" s="15"/>
      <c r="B134" s="16"/>
      <c r="C134" s="16"/>
      <c r="D134" s="16"/>
      <c r="E134" s="16"/>
      <c r="F134" s="16"/>
      <c r="G134" s="16"/>
      <c r="H134" s="16"/>
      <c r="I134" s="16"/>
      <c r="J134" s="16"/>
      <c r="K134" s="16"/>
      <c r="L134" s="16"/>
      <c r="M134" s="16"/>
      <c r="N134" s="16"/>
      <c r="O134" s="16"/>
      <c r="P134" s="16"/>
      <c r="Q134" s="391" t="s">
        <v>488</v>
      </c>
      <c r="R134" s="392"/>
      <c r="S134" s="397">
        <v>1</v>
      </c>
      <c r="T134" s="398"/>
      <c r="V134" s="391" t="s">
        <v>429</v>
      </c>
      <c r="W134" s="392"/>
      <c r="X134" s="390">
        <v>0</v>
      </c>
      <c r="Y134" s="390"/>
      <c r="Z134" s="37"/>
      <c r="AA134" s="8"/>
      <c r="AB134" s="5">
        <v>1</v>
      </c>
      <c r="AC134" s="5">
        <f>S134</f>
        <v>1</v>
      </c>
    </row>
    <row r="135" spans="1:31" ht="13.5" customHeight="1" x14ac:dyDescent="0.25">
      <c r="A135" s="15"/>
      <c r="B135" s="16"/>
      <c r="C135" s="16"/>
      <c r="D135" s="16"/>
      <c r="E135" s="16"/>
      <c r="F135" s="16"/>
      <c r="G135" s="16"/>
      <c r="H135" s="16"/>
      <c r="I135" s="16"/>
      <c r="J135" s="16"/>
      <c r="K135" s="16"/>
      <c r="L135" s="16"/>
      <c r="M135" s="16"/>
      <c r="N135" s="16"/>
      <c r="O135" s="16"/>
      <c r="P135" s="16"/>
      <c r="Q135" s="444" t="s">
        <v>264</v>
      </c>
      <c r="R135" s="444"/>
      <c r="S135" s="444"/>
      <c r="T135" s="444"/>
      <c r="U135" s="444"/>
      <c r="V135" s="444"/>
      <c r="W135" s="444"/>
      <c r="X135" s="444"/>
      <c r="Y135" s="584"/>
      <c r="Z135" s="24"/>
      <c r="AA135" s="8"/>
    </row>
    <row r="136" spans="1:31" ht="27" customHeight="1" x14ac:dyDescent="0.25">
      <c r="A136" s="394" t="s">
        <v>302</v>
      </c>
      <c r="B136" s="395"/>
      <c r="C136" s="395"/>
      <c r="D136" s="395"/>
      <c r="E136" s="395"/>
      <c r="F136" s="395"/>
      <c r="G136" s="395"/>
      <c r="H136" s="395"/>
      <c r="I136" s="395"/>
      <c r="J136" s="395"/>
      <c r="K136" s="395"/>
      <c r="L136" s="395"/>
      <c r="M136" s="395"/>
      <c r="N136" s="395"/>
      <c r="O136" s="395"/>
      <c r="P136" s="395"/>
      <c r="Q136" s="395"/>
      <c r="R136" s="395"/>
      <c r="S136" s="395"/>
      <c r="T136" s="395"/>
      <c r="U136" s="395"/>
      <c r="V136" s="395"/>
      <c r="W136" s="395"/>
      <c r="X136" s="395"/>
      <c r="Y136" s="395"/>
      <c r="Z136" s="395"/>
      <c r="AA136" s="396"/>
    </row>
    <row r="137" spans="1:31" ht="15.75" x14ac:dyDescent="0.25">
      <c r="A137" s="17"/>
      <c r="B137" s="395" t="s">
        <v>389</v>
      </c>
      <c r="C137" s="395"/>
      <c r="D137" s="395"/>
      <c r="E137" s="395"/>
      <c r="F137" s="395"/>
      <c r="G137" s="395"/>
      <c r="H137" s="395"/>
      <c r="I137" s="395"/>
      <c r="J137" s="395"/>
      <c r="K137" s="395"/>
      <c r="L137" s="395"/>
      <c r="M137" s="395"/>
      <c r="N137" s="395"/>
      <c r="O137" s="395"/>
      <c r="P137" s="395"/>
      <c r="Q137" s="391" t="s">
        <v>488</v>
      </c>
      <c r="R137" s="392"/>
      <c r="S137" s="409">
        <v>0.5</v>
      </c>
      <c r="T137" s="409"/>
      <c r="V137" s="391" t="s">
        <v>429</v>
      </c>
      <c r="W137" s="392"/>
      <c r="X137" s="409">
        <v>0</v>
      </c>
      <c r="Y137" s="409"/>
      <c r="Z137" s="18"/>
      <c r="AA137" s="8"/>
      <c r="AB137" s="5">
        <v>0.5</v>
      </c>
      <c r="AC137" s="5">
        <f>S137</f>
        <v>0.5</v>
      </c>
    </row>
    <row r="138" spans="1:31" ht="31.5" x14ac:dyDescent="0.25">
      <c r="A138" s="17"/>
      <c r="B138" s="403" t="s">
        <v>365</v>
      </c>
      <c r="C138" s="403"/>
      <c r="D138" s="403"/>
      <c r="E138" s="403"/>
      <c r="F138" s="403"/>
      <c r="G138" s="403"/>
      <c r="H138" s="403"/>
      <c r="I138" s="403"/>
      <c r="J138" s="403"/>
      <c r="K138" s="403"/>
      <c r="L138" s="403"/>
      <c r="M138" s="403"/>
      <c r="N138" s="403"/>
      <c r="O138" s="403"/>
      <c r="Q138" s="391" t="s">
        <v>488</v>
      </c>
      <c r="R138" s="392"/>
      <c r="S138" s="409">
        <v>0.5</v>
      </c>
      <c r="T138" s="409"/>
      <c r="V138" s="391" t="s">
        <v>429</v>
      </c>
      <c r="W138" s="392"/>
      <c r="X138" s="409">
        <v>0</v>
      </c>
      <c r="Y138" s="409"/>
      <c r="Z138" s="18"/>
      <c r="AA138" s="8"/>
      <c r="AB138" s="5">
        <v>0.5</v>
      </c>
      <c r="AC138" s="5">
        <f>S138</f>
        <v>0.5</v>
      </c>
      <c r="AE138" s="5" t="s">
        <v>292</v>
      </c>
    </row>
    <row r="139" spans="1:31" ht="15.75" x14ac:dyDescent="0.25">
      <c r="A139" s="17"/>
      <c r="B139" s="395" t="s">
        <v>382</v>
      </c>
      <c r="C139" s="395"/>
      <c r="D139" s="395"/>
      <c r="E139" s="395"/>
      <c r="F139" s="395"/>
      <c r="G139" s="395"/>
      <c r="H139" s="395"/>
      <c r="I139" s="395"/>
      <c r="J139" s="395"/>
      <c r="K139" s="395"/>
      <c r="L139" s="395"/>
      <c r="M139" s="395"/>
      <c r="N139" s="395"/>
      <c r="O139" s="395"/>
      <c r="Q139" s="391" t="s">
        <v>488</v>
      </c>
      <c r="R139" s="392"/>
      <c r="S139" s="409">
        <v>0.5</v>
      </c>
      <c r="T139" s="409"/>
      <c r="V139" s="391" t="s">
        <v>429</v>
      </c>
      <c r="W139" s="392"/>
      <c r="X139" s="409">
        <v>0</v>
      </c>
      <c r="Y139" s="409"/>
      <c r="Z139" s="18"/>
      <c r="AA139" s="8"/>
      <c r="AB139" s="5">
        <v>0.5</v>
      </c>
      <c r="AC139" s="5">
        <f>S139</f>
        <v>0.5</v>
      </c>
    </row>
    <row r="140" spans="1:31" ht="6.75" customHeight="1" x14ac:dyDescent="0.25">
      <c r="A140" s="17"/>
      <c r="B140" s="6"/>
      <c r="C140" s="6"/>
      <c r="D140" s="6"/>
      <c r="E140" s="6"/>
      <c r="F140" s="6"/>
      <c r="G140" s="6"/>
      <c r="H140" s="6"/>
      <c r="I140" s="6"/>
      <c r="J140" s="6"/>
      <c r="K140" s="6"/>
      <c r="L140" s="6"/>
      <c r="M140" s="6"/>
      <c r="N140" s="6"/>
      <c r="O140" s="6"/>
      <c r="Q140" s="18"/>
      <c r="R140" s="18"/>
      <c r="S140" s="18"/>
      <c r="T140" s="18"/>
      <c r="V140" s="18"/>
      <c r="W140" s="18"/>
      <c r="X140" s="18"/>
      <c r="Y140" s="18"/>
      <c r="Z140" s="18"/>
      <c r="AA140" s="8"/>
    </row>
    <row r="141" spans="1:31" ht="24" customHeight="1" x14ac:dyDescent="0.25">
      <c r="A141" s="394" t="s">
        <v>303</v>
      </c>
      <c r="B141" s="395"/>
      <c r="C141" s="395"/>
      <c r="D141" s="395"/>
      <c r="E141" s="395"/>
      <c r="F141" s="395"/>
      <c r="G141" s="395"/>
      <c r="H141" s="395"/>
      <c r="I141" s="395"/>
      <c r="J141" s="395"/>
      <c r="K141" s="395"/>
      <c r="L141" s="395"/>
      <c r="M141" s="395"/>
      <c r="N141" s="395"/>
      <c r="O141" s="395"/>
      <c r="P141" s="395"/>
      <c r="Q141" s="395"/>
      <c r="R141" s="395"/>
      <c r="S141" s="395"/>
      <c r="T141" s="395"/>
      <c r="U141" s="395"/>
      <c r="V141" s="395"/>
      <c r="W141" s="395"/>
      <c r="X141" s="395"/>
      <c r="Y141" s="395"/>
      <c r="Z141" s="395"/>
      <c r="AA141" s="396"/>
    </row>
    <row r="142" spans="1:31" ht="22.5" customHeight="1" x14ac:dyDescent="0.25">
      <c r="A142" s="15"/>
      <c r="B142" s="16"/>
      <c r="C142" s="16"/>
      <c r="D142" s="16"/>
      <c r="E142" s="16"/>
      <c r="F142" s="16"/>
      <c r="G142" s="16"/>
      <c r="H142" s="16"/>
      <c r="I142" s="16"/>
      <c r="J142" s="16"/>
      <c r="K142" s="16"/>
      <c r="L142" s="16"/>
      <c r="M142" s="16"/>
      <c r="N142" s="16"/>
      <c r="O142" s="16"/>
      <c r="P142" s="16"/>
      <c r="Q142" s="391" t="s">
        <v>488</v>
      </c>
      <c r="R142" s="392"/>
      <c r="S142" s="397">
        <v>1</v>
      </c>
      <c r="T142" s="398"/>
      <c r="V142" s="391" t="s">
        <v>429</v>
      </c>
      <c r="W142" s="392"/>
      <c r="X142" s="390">
        <v>0</v>
      </c>
      <c r="Y142" s="390"/>
      <c r="Z142" s="37"/>
      <c r="AA142" s="8"/>
      <c r="AB142" s="5">
        <v>1</v>
      </c>
      <c r="AC142" s="5">
        <f>S142</f>
        <v>1</v>
      </c>
    </row>
    <row r="143" spans="1:31" ht="13.5" customHeight="1" x14ac:dyDescent="0.25">
      <c r="A143" s="15"/>
      <c r="B143" s="16"/>
      <c r="C143" s="16"/>
      <c r="D143" s="16"/>
      <c r="E143" s="16"/>
      <c r="F143" s="16"/>
      <c r="G143" s="16"/>
      <c r="H143" s="16"/>
      <c r="I143" s="16"/>
      <c r="J143" s="16"/>
      <c r="K143" s="16"/>
      <c r="L143" s="16"/>
      <c r="M143" s="16"/>
      <c r="N143" s="16"/>
      <c r="O143" s="16"/>
      <c r="P143" s="16"/>
      <c r="Q143" s="444" t="s">
        <v>263</v>
      </c>
      <c r="R143" s="444"/>
      <c r="S143" s="444"/>
      <c r="T143" s="444"/>
      <c r="U143" s="444"/>
      <c r="V143" s="444"/>
      <c r="W143" s="444"/>
      <c r="X143" s="444"/>
      <c r="Y143" s="444"/>
      <c r="Z143" s="24"/>
      <c r="AA143" s="25"/>
    </row>
    <row r="144" spans="1:31" ht="24" customHeight="1" x14ac:dyDescent="0.25">
      <c r="A144" s="394" t="s">
        <v>304</v>
      </c>
      <c r="B144" s="395"/>
      <c r="C144" s="395"/>
      <c r="D144" s="395"/>
      <c r="E144" s="395"/>
      <c r="F144" s="395"/>
      <c r="G144" s="395"/>
      <c r="H144" s="395"/>
      <c r="I144" s="395"/>
      <c r="J144" s="395"/>
      <c r="K144" s="395"/>
      <c r="L144" s="395"/>
      <c r="M144" s="395"/>
      <c r="N144" s="395"/>
      <c r="O144" s="395"/>
      <c r="P144" s="395"/>
      <c r="Q144" s="395"/>
      <c r="R144" s="395"/>
      <c r="S144" s="395"/>
      <c r="T144" s="395"/>
      <c r="U144" s="395"/>
      <c r="V144" s="395"/>
      <c r="W144" s="395"/>
      <c r="X144" s="395"/>
      <c r="Y144" s="395"/>
      <c r="Z144" s="395"/>
      <c r="AA144" s="396"/>
    </row>
    <row r="145" spans="1:31" ht="24.75" customHeight="1" x14ac:dyDescent="0.25">
      <c r="A145" s="17"/>
      <c r="Q145" s="391" t="s">
        <v>488</v>
      </c>
      <c r="R145" s="392"/>
      <c r="S145" s="409">
        <v>1</v>
      </c>
      <c r="T145" s="409"/>
      <c r="V145" s="391" t="s">
        <v>429</v>
      </c>
      <c r="W145" s="392"/>
      <c r="X145" s="393">
        <v>0</v>
      </c>
      <c r="Y145" s="393"/>
      <c r="Z145" s="37"/>
      <c r="AA145" s="8"/>
      <c r="AB145" s="5">
        <v>1</v>
      </c>
      <c r="AC145" s="5">
        <f>S145</f>
        <v>1</v>
      </c>
    </row>
    <row r="146" spans="1:31" ht="5.25" customHeight="1" x14ac:dyDescent="0.25">
      <c r="A146" s="17"/>
      <c r="Q146" s="18"/>
      <c r="R146" s="18"/>
      <c r="S146" s="18"/>
      <c r="T146" s="18"/>
      <c r="V146" s="18"/>
      <c r="W146" s="18"/>
      <c r="X146" s="37"/>
      <c r="Y146" s="37"/>
      <c r="Z146" s="37"/>
      <c r="AA146" s="8"/>
    </row>
    <row r="147" spans="1:31" ht="18.75" customHeight="1" x14ac:dyDescent="0.25">
      <c r="A147" s="394" t="s">
        <v>305</v>
      </c>
      <c r="B147" s="395"/>
      <c r="C147" s="395"/>
      <c r="D147" s="395"/>
      <c r="E147" s="395"/>
      <c r="F147" s="395"/>
      <c r="G147" s="395"/>
      <c r="H147" s="395"/>
      <c r="I147" s="395"/>
      <c r="J147" s="395"/>
      <c r="K147" s="395"/>
      <c r="L147" s="395"/>
      <c r="M147" s="395"/>
      <c r="N147" s="395"/>
      <c r="O147" s="395"/>
      <c r="P147" s="395"/>
      <c r="Q147" s="395"/>
      <c r="R147" s="395"/>
      <c r="S147" s="395"/>
      <c r="T147" s="395"/>
      <c r="U147" s="395"/>
      <c r="V147" s="395"/>
      <c r="W147" s="395"/>
      <c r="X147" s="395"/>
      <c r="Y147" s="395"/>
      <c r="Z147" s="395"/>
      <c r="AA147" s="396"/>
    </row>
    <row r="148" spans="1:31" ht="26.25" customHeight="1" x14ac:dyDescent="0.25">
      <c r="A148" s="17"/>
      <c r="C148" s="395" t="s">
        <v>378</v>
      </c>
      <c r="D148" s="395"/>
      <c r="E148" s="395"/>
      <c r="F148" s="395"/>
      <c r="G148" s="395"/>
      <c r="H148" s="395"/>
      <c r="I148" s="395"/>
      <c r="J148" s="395"/>
      <c r="K148" s="395"/>
      <c r="L148" s="395"/>
      <c r="M148" s="395"/>
      <c r="N148" s="395"/>
      <c r="O148" s="395"/>
      <c r="P148" s="395"/>
      <c r="Q148" s="391" t="s">
        <v>488</v>
      </c>
      <c r="R148" s="392"/>
      <c r="S148" s="409">
        <v>0.5</v>
      </c>
      <c r="T148" s="409"/>
      <c r="V148" s="391" t="s">
        <v>429</v>
      </c>
      <c r="W148" s="392"/>
      <c r="X148" s="409">
        <v>0</v>
      </c>
      <c r="Y148" s="409"/>
      <c r="Z148" s="18"/>
      <c r="AA148" s="8"/>
      <c r="AB148" s="5">
        <v>0.5</v>
      </c>
      <c r="AC148" s="5">
        <f>S148</f>
        <v>0.5</v>
      </c>
    </row>
    <row r="149" spans="1:31" ht="34.5" customHeight="1" x14ac:dyDescent="0.25">
      <c r="A149" s="17"/>
      <c r="C149" s="395" t="s">
        <v>383</v>
      </c>
      <c r="D149" s="395"/>
      <c r="E149" s="395"/>
      <c r="F149" s="395"/>
      <c r="G149" s="395"/>
      <c r="H149" s="395"/>
      <c r="I149" s="395"/>
      <c r="J149" s="395"/>
      <c r="K149" s="395"/>
      <c r="L149" s="395"/>
      <c r="M149" s="395"/>
      <c r="N149" s="395"/>
      <c r="O149" s="395"/>
      <c r="P149" s="395"/>
      <c r="Q149" s="391" t="s">
        <v>488</v>
      </c>
      <c r="R149" s="392"/>
      <c r="S149" s="409">
        <v>0.5</v>
      </c>
      <c r="T149" s="409"/>
      <c r="V149" s="391" t="s">
        <v>429</v>
      </c>
      <c r="W149" s="392"/>
      <c r="X149" s="409">
        <v>0</v>
      </c>
      <c r="Y149" s="409"/>
      <c r="Z149" s="18"/>
      <c r="AA149" s="8"/>
      <c r="AB149" s="5">
        <v>0.5</v>
      </c>
      <c r="AC149" s="5">
        <f>S149</f>
        <v>0.5</v>
      </c>
    </row>
    <row r="150" spans="1:31" ht="24.75" customHeight="1" x14ac:dyDescent="0.25">
      <c r="A150" s="17"/>
      <c r="C150" s="395" t="s">
        <v>382</v>
      </c>
      <c r="D150" s="395"/>
      <c r="E150" s="395"/>
      <c r="F150" s="395"/>
      <c r="G150" s="395"/>
      <c r="H150" s="395"/>
      <c r="I150" s="395"/>
      <c r="J150" s="395"/>
      <c r="K150" s="395"/>
      <c r="L150" s="395"/>
      <c r="M150" s="395"/>
      <c r="N150" s="395"/>
      <c r="O150" s="395"/>
      <c r="P150" s="395"/>
      <c r="Q150" s="391" t="s">
        <v>488</v>
      </c>
      <c r="R150" s="392"/>
      <c r="S150" s="409">
        <v>0.5</v>
      </c>
      <c r="T150" s="409"/>
      <c r="V150" s="391" t="s">
        <v>429</v>
      </c>
      <c r="W150" s="392"/>
      <c r="X150" s="409">
        <v>0</v>
      </c>
      <c r="Y150" s="409"/>
      <c r="Z150" s="18"/>
      <c r="AA150" s="8"/>
      <c r="AB150" s="5">
        <v>0.5</v>
      </c>
      <c r="AC150" s="5">
        <f>S150</f>
        <v>0.5</v>
      </c>
    </row>
    <row r="151" spans="1:31" ht="5.25" customHeight="1" x14ac:dyDescent="0.25">
      <c r="A151" s="17"/>
      <c r="C151" s="6"/>
      <c r="D151" s="6"/>
      <c r="E151" s="6"/>
      <c r="F151" s="6"/>
      <c r="G151" s="6"/>
      <c r="H151" s="6"/>
      <c r="I151" s="6"/>
      <c r="J151" s="6"/>
      <c r="K151" s="6"/>
      <c r="L151" s="6"/>
      <c r="M151" s="6"/>
      <c r="N151" s="6"/>
      <c r="O151" s="6"/>
      <c r="P151" s="6"/>
      <c r="Q151" s="18"/>
      <c r="R151" s="18"/>
      <c r="S151" s="18"/>
      <c r="T151" s="18"/>
      <c r="V151" s="18"/>
      <c r="W151" s="18"/>
      <c r="X151" s="18"/>
      <c r="Y151" s="18"/>
      <c r="Z151" s="18"/>
      <c r="AA151" s="8"/>
    </row>
    <row r="152" spans="1:31" ht="25.5" customHeight="1" x14ac:dyDescent="0.25">
      <c r="A152" s="394" t="s">
        <v>306</v>
      </c>
      <c r="B152" s="395"/>
      <c r="C152" s="395"/>
      <c r="D152" s="395"/>
      <c r="E152" s="395"/>
      <c r="F152" s="395"/>
      <c r="G152" s="395"/>
      <c r="H152" s="395"/>
      <c r="I152" s="395"/>
      <c r="J152" s="395"/>
      <c r="K152" s="395"/>
      <c r="L152" s="395"/>
      <c r="M152" s="395"/>
      <c r="N152" s="395"/>
      <c r="O152" s="395"/>
      <c r="P152" s="395"/>
      <c r="Q152" s="395"/>
      <c r="R152" s="395"/>
      <c r="S152" s="395"/>
      <c r="T152" s="395"/>
      <c r="U152" s="395"/>
      <c r="V152" s="395"/>
      <c r="W152" s="395"/>
      <c r="X152" s="395"/>
      <c r="Y152" s="395"/>
      <c r="Z152" s="395"/>
      <c r="AA152" s="396"/>
    </row>
    <row r="153" spans="1:31" ht="24.75" customHeight="1" x14ac:dyDescent="0.25">
      <c r="A153" s="31"/>
      <c r="B153" s="6"/>
      <c r="C153" s="6"/>
      <c r="D153" s="6"/>
      <c r="E153" s="6"/>
      <c r="F153" s="6"/>
      <c r="G153" s="6"/>
      <c r="H153" s="6"/>
      <c r="I153" s="6"/>
      <c r="J153" s="6"/>
      <c r="K153" s="6"/>
      <c r="L153" s="6"/>
      <c r="M153" s="6"/>
      <c r="N153" s="6"/>
      <c r="O153" s="6"/>
      <c r="P153" s="6"/>
      <c r="Q153" s="391" t="s">
        <v>488</v>
      </c>
      <c r="R153" s="392"/>
      <c r="S153" s="409">
        <v>2</v>
      </c>
      <c r="T153" s="409"/>
      <c r="V153" s="391" t="s">
        <v>429</v>
      </c>
      <c r="W153" s="392"/>
      <c r="X153" s="390">
        <v>0</v>
      </c>
      <c r="Y153" s="390"/>
      <c r="Z153" s="37"/>
      <c r="AA153" s="46"/>
      <c r="AB153" s="5">
        <v>1</v>
      </c>
      <c r="AC153" s="5">
        <f>S153</f>
        <v>2</v>
      </c>
    </row>
    <row r="154" spans="1:31" ht="13.5" customHeight="1" x14ac:dyDescent="0.25">
      <c r="A154" s="31"/>
      <c r="B154" s="6"/>
      <c r="C154" s="6"/>
      <c r="D154" s="6"/>
      <c r="E154" s="6"/>
      <c r="F154" s="6"/>
      <c r="G154" s="6"/>
      <c r="H154" s="6"/>
      <c r="I154" s="6"/>
      <c r="J154" s="6"/>
      <c r="K154" s="6"/>
      <c r="L154" s="6"/>
      <c r="M154" s="6"/>
      <c r="N154" s="6"/>
      <c r="O154" s="6"/>
      <c r="P154" s="6"/>
      <c r="Q154" s="444" t="s">
        <v>377</v>
      </c>
      <c r="R154" s="444"/>
      <c r="S154" s="444"/>
      <c r="T154" s="444"/>
      <c r="U154" s="444"/>
      <c r="V154" s="444"/>
      <c r="W154" s="444"/>
      <c r="X154" s="444"/>
      <c r="Y154" s="444"/>
      <c r="Z154" s="24"/>
      <c r="AA154" s="46"/>
    </row>
    <row r="155" spans="1:31" ht="21.75" customHeight="1" x14ac:dyDescent="0.25">
      <c r="A155" s="394" t="s">
        <v>307</v>
      </c>
      <c r="B155" s="395"/>
      <c r="C155" s="395"/>
      <c r="D155" s="395"/>
      <c r="E155" s="395"/>
      <c r="F155" s="395"/>
      <c r="G155" s="395"/>
      <c r="H155" s="395"/>
      <c r="I155" s="395"/>
      <c r="J155" s="395"/>
      <c r="K155" s="395"/>
      <c r="L155" s="395"/>
      <c r="M155" s="395"/>
      <c r="N155" s="395"/>
      <c r="O155" s="395"/>
      <c r="P155" s="395"/>
      <c r="Q155" s="395"/>
      <c r="R155" s="395"/>
      <c r="S155" s="395"/>
      <c r="T155" s="395"/>
      <c r="U155" s="395"/>
      <c r="V155" s="395"/>
      <c r="W155" s="395"/>
      <c r="X155" s="395"/>
      <c r="Y155" s="395"/>
      <c r="Z155" s="395"/>
      <c r="AA155" s="396"/>
    </row>
    <row r="156" spans="1:31" ht="37.5" customHeight="1" x14ac:dyDescent="0.25">
      <c r="A156" s="17"/>
      <c r="B156" s="395" t="s">
        <v>359</v>
      </c>
      <c r="C156" s="395"/>
      <c r="D156" s="395"/>
      <c r="E156" s="395"/>
      <c r="F156" s="395"/>
      <c r="G156" s="395"/>
      <c r="H156" s="395"/>
      <c r="I156" s="395"/>
      <c r="J156" s="395"/>
      <c r="K156" s="395"/>
      <c r="L156" s="395"/>
      <c r="M156" s="395"/>
      <c r="N156" s="395"/>
      <c r="O156" s="395"/>
      <c r="Q156" s="391" t="s">
        <v>488</v>
      </c>
      <c r="R156" s="392"/>
      <c r="S156" s="409">
        <v>1</v>
      </c>
      <c r="T156" s="409"/>
      <c r="V156" s="391" t="s">
        <v>429</v>
      </c>
      <c r="W156" s="392"/>
      <c r="X156" s="409">
        <v>0</v>
      </c>
      <c r="Y156" s="409"/>
      <c r="Z156" s="18"/>
      <c r="AA156" s="8"/>
      <c r="AB156" s="5">
        <v>1</v>
      </c>
      <c r="AC156" s="5">
        <f>S156</f>
        <v>1</v>
      </c>
      <c r="AE156" s="5" t="s">
        <v>371</v>
      </c>
    </row>
    <row r="157" spans="1:31" ht="50.25" customHeight="1" x14ac:dyDescent="0.25">
      <c r="A157" s="17"/>
      <c r="B157" s="395" t="s">
        <v>360</v>
      </c>
      <c r="C157" s="395"/>
      <c r="D157" s="395"/>
      <c r="E157" s="395"/>
      <c r="F157" s="395"/>
      <c r="G157" s="395"/>
      <c r="H157" s="395"/>
      <c r="I157" s="395"/>
      <c r="J157" s="395"/>
      <c r="K157" s="395"/>
      <c r="L157" s="395"/>
      <c r="M157" s="395"/>
      <c r="N157" s="395"/>
      <c r="O157" s="395"/>
      <c r="P157" s="395"/>
      <c r="Q157" s="391" t="s">
        <v>488</v>
      </c>
      <c r="R157" s="392"/>
      <c r="S157" s="409">
        <v>1</v>
      </c>
      <c r="T157" s="409"/>
      <c r="V157" s="391" t="s">
        <v>429</v>
      </c>
      <c r="W157" s="392"/>
      <c r="X157" s="409">
        <v>0</v>
      </c>
      <c r="Y157" s="409"/>
      <c r="Z157" s="18"/>
      <c r="AA157" s="8"/>
      <c r="AB157" s="5">
        <v>1</v>
      </c>
      <c r="AC157" s="5">
        <f>S157</f>
        <v>1</v>
      </c>
      <c r="AD157" s="100" t="s">
        <v>364</v>
      </c>
    </row>
    <row r="158" spans="1:31" ht="33" customHeight="1" x14ac:dyDescent="0.25">
      <c r="A158" s="17"/>
      <c r="B158" s="395" t="s">
        <v>366</v>
      </c>
      <c r="C158" s="395"/>
      <c r="D158" s="395"/>
      <c r="E158" s="395"/>
      <c r="F158" s="395"/>
      <c r="G158" s="395"/>
      <c r="H158" s="395"/>
      <c r="I158" s="395"/>
      <c r="J158" s="395"/>
      <c r="K158" s="395"/>
      <c r="L158" s="395"/>
      <c r="M158" s="395"/>
      <c r="N158" s="395"/>
      <c r="O158" s="395"/>
      <c r="Q158" s="391" t="s">
        <v>488</v>
      </c>
      <c r="R158" s="392"/>
      <c r="S158" s="409">
        <v>1</v>
      </c>
      <c r="T158" s="409"/>
      <c r="V158" s="391" t="s">
        <v>429</v>
      </c>
      <c r="W158" s="392"/>
      <c r="X158" s="409">
        <v>0</v>
      </c>
      <c r="Y158" s="409"/>
      <c r="Z158" s="18"/>
      <c r="AA158" s="8"/>
      <c r="AB158" s="5">
        <v>1</v>
      </c>
      <c r="AC158" s="5">
        <f>S158</f>
        <v>1</v>
      </c>
      <c r="AD158" s="100" t="s">
        <v>364</v>
      </c>
    </row>
    <row r="159" spans="1:31" ht="8.25" customHeight="1" x14ac:dyDescent="0.25">
      <c r="A159" s="17"/>
      <c r="B159" s="6"/>
      <c r="C159" s="6"/>
      <c r="D159" s="6"/>
      <c r="E159" s="6"/>
      <c r="F159" s="6"/>
      <c r="G159" s="6"/>
      <c r="H159" s="6"/>
      <c r="I159" s="6"/>
      <c r="J159" s="6"/>
      <c r="K159" s="6"/>
      <c r="L159" s="6"/>
      <c r="M159" s="6"/>
      <c r="N159" s="6"/>
      <c r="O159" s="6"/>
      <c r="Q159" s="18"/>
      <c r="R159" s="18"/>
      <c r="S159" s="18"/>
      <c r="T159" s="18"/>
      <c r="V159" s="18"/>
      <c r="W159" s="18"/>
      <c r="X159" s="18"/>
      <c r="Y159" s="18"/>
      <c r="Z159" s="18"/>
      <c r="AA159" s="8"/>
    </row>
    <row r="160" spans="1:31" ht="24" customHeight="1" x14ac:dyDescent="0.25">
      <c r="A160" s="394" t="s">
        <v>308</v>
      </c>
      <c r="B160" s="395"/>
      <c r="C160" s="395"/>
      <c r="D160" s="395"/>
      <c r="E160" s="395"/>
      <c r="F160" s="395"/>
      <c r="G160" s="395"/>
      <c r="H160" s="395"/>
      <c r="I160" s="395"/>
      <c r="J160" s="395"/>
      <c r="K160" s="395"/>
      <c r="L160" s="395"/>
      <c r="M160" s="395"/>
      <c r="N160" s="395"/>
      <c r="O160" s="395"/>
      <c r="P160" s="395"/>
      <c r="Q160" s="395"/>
      <c r="R160" s="395"/>
      <c r="S160" s="395"/>
      <c r="T160" s="395"/>
      <c r="U160" s="395"/>
      <c r="V160" s="395"/>
      <c r="W160" s="395"/>
      <c r="X160" s="395"/>
      <c r="Y160" s="395"/>
      <c r="Z160" s="395"/>
      <c r="AA160" s="396"/>
    </row>
    <row r="161" spans="1:33" ht="33.75" customHeight="1" x14ac:dyDescent="0.25">
      <c r="A161" s="17"/>
      <c r="N161" s="420" t="s">
        <v>408</v>
      </c>
      <c r="O161" s="420"/>
      <c r="P161" s="423"/>
      <c r="Q161" s="71">
        <v>0.5</v>
      </c>
      <c r="R161" s="422" t="s">
        <v>348</v>
      </c>
      <c r="S161" s="420"/>
      <c r="T161" s="423"/>
      <c r="U161" s="71">
        <v>0.3</v>
      </c>
      <c r="V161" s="420" t="s">
        <v>407</v>
      </c>
      <c r="W161" s="420"/>
      <c r="X161" s="420"/>
      <c r="Y161" s="74">
        <v>0</v>
      </c>
      <c r="Z161" s="37"/>
      <c r="AA161" s="8"/>
      <c r="AB161" s="5">
        <v>0.5</v>
      </c>
      <c r="AC161" s="5">
        <f>Q161</f>
        <v>0.5</v>
      </c>
    </row>
    <row r="162" spans="1:33" ht="5.25" customHeight="1" x14ac:dyDescent="0.25">
      <c r="A162" s="17"/>
      <c r="N162" s="58"/>
      <c r="O162" s="58"/>
      <c r="P162" s="58"/>
      <c r="R162" s="58"/>
      <c r="S162" s="58"/>
      <c r="T162" s="58"/>
      <c r="V162" s="58"/>
      <c r="W162" s="58"/>
      <c r="X162" s="58"/>
      <c r="Y162" s="29"/>
      <c r="Z162" s="37"/>
      <c r="AA162" s="8"/>
    </row>
    <row r="163" spans="1:33" ht="24" customHeight="1" x14ac:dyDescent="0.25">
      <c r="A163" s="394" t="s">
        <v>309</v>
      </c>
      <c r="B163" s="395"/>
      <c r="C163" s="395"/>
      <c r="D163" s="395"/>
      <c r="E163" s="395"/>
      <c r="F163" s="395"/>
      <c r="G163" s="395"/>
      <c r="H163" s="395"/>
      <c r="I163" s="395"/>
      <c r="J163" s="395"/>
      <c r="K163" s="395"/>
      <c r="L163" s="395"/>
      <c r="M163" s="395"/>
      <c r="N163" s="395"/>
      <c r="O163" s="395"/>
      <c r="P163" s="395"/>
      <c r="Q163" s="395"/>
      <c r="R163" s="395"/>
      <c r="S163" s="395"/>
      <c r="T163" s="395"/>
      <c r="U163" s="395"/>
      <c r="V163" s="395"/>
      <c r="W163" s="395"/>
      <c r="X163" s="395"/>
      <c r="Y163" s="395"/>
      <c r="Z163" s="395"/>
      <c r="AA163" s="396"/>
    </row>
    <row r="164" spans="1:33" ht="30.75" customHeight="1" x14ac:dyDescent="0.25">
      <c r="A164" s="17"/>
      <c r="N164" s="420" t="s">
        <v>409</v>
      </c>
      <c r="O164" s="420"/>
      <c r="P164" s="423"/>
      <c r="Q164" s="71">
        <v>0.5</v>
      </c>
      <c r="R164" s="422" t="s">
        <v>347</v>
      </c>
      <c r="S164" s="420"/>
      <c r="T164" s="423"/>
      <c r="U164" s="71">
        <v>0.3</v>
      </c>
      <c r="V164" s="420" t="s">
        <v>410</v>
      </c>
      <c r="W164" s="420"/>
      <c r="X164" s="420"/>
      <c r="Y164" s="74">
        <v>0</v>
      </c>
      <c r="Z164" s="37"/>
      <c r="AA164" s="8"/>
      <c r="AB164" s="5">
        <v>0.5</v>
      </c>
      <c r="AC164" s="5">
        <f>Q164</f>
        <v>0.5</v>
      </c>
    </row>
    <row r="165" spans="1:33" ht="6" customHeight="1" x14ac:dyDescent="0.25">
      <c r="A165" s="17"/>
      <c r="N165" s="58"/>
      <c r="O165" s="58"/>
      <c r="P165" s="58"/>
      <c r="R165" s="58"/>
      <c r="S165" s="58"/>
      <c r="T165" s="58"/>
      <c r="V165" s="58"/>
      <c r="W165" s="58"/>
      <c r="X165" s="58"/>
      <c r="Y165" s="29"/>
      <c r="Z165" s="37"/>
      <c r="AA165" s="8"/>
    </row>
    <row r="166" spans="1:33" ht="38.1" customHeight="1" x14ac:dyDescent="0.25">
      <c r="A166" s="399" t="s">
        <v>256</v>
      </c>
      <c r="B166" s="400"/>
      <c r="C166" s="400"/>
      <c r="D166" s="400"/>
      <c r="E166" s="400"/>
      <c r="F166" s="400"/>
      <c r="G166" s="400"/>
      <c r="H166" s="400"/>
      <c r="I166" s="400"/>
      <c r="J166" s="400"/>
      <c r="K166" s="400"/>
      <c r="L166" s="400"/>
      <c r="M166" s="400"/>
      <c r="N166" s="400"/>
      <c r="O166" s="400"/>
      <c r="P166" s="400"/>
      <c r="Q166" s="400"/>
      <c r="R166" s="400"/>
      <c r="S166" s="400"/>
      <c r="T166" s="400"/>
      <c r="U166" s="400"/>
      <c r="V166" s="400"/>
      <c r="W166" s="400"/>
      <c r="X166" s="400"/>
      <c r="Y166" s="400"/>
      <c r="Z166" s="400"/>
      <c r="AA166" s="401"/>
      <c r="AD166" s="99" t="s">
        <v>368</v>
      </c>
      <c r="AE166" s="5" t="s">
        <v>372</v>
      </c>
    </row>
    <row r="167" spans="1:33" ht="102.75" customHeight="1" x14ac:dyDescent="0.25">
      <c r="A167" s="17"/>
      <c r="B167" s="400" t="s">
        <v>259</v>
      </c>
      <c r="C167" s="400"/>
      <c r="D167" s="400"/>
      <c r="E167" s="400"/>
      <c r="F167" s="400"/>
      <c r="G167" s="400"/>
      <c r="H167" s="400"/>
      <c r="I167" s="400"/>
      <c r="J167" s="400"/>
      <c r="K167" s="400"/>
      <c r="L167" s="400"/>
      <c r="M167" s="400"/>
      <c r="N167" s="400"/>
      <c r="O167" s="400"/>
      <c r="Q167" s="391" t="s">
        <v>488</v>
      </c>
      <c r="R167" s="392"/>
      <c r="S167" s="397">
        <v>2</v>
      </c>
      <c r="T167" s="398"/>
      <c r="V167" s="391" t="s">
        <v>429</v>
      </c>
      <c r="W167" s="392"/>
      <c r="X167" s="409">
        <v>0</v>
      </c>
      <c r="Y167" s="409"/>
      <c r="Z167" s="37"/>
      <c r="AA167" s="8"/>
      <c r="AC167" s="5">
        <f>S167</f>
        <v>2</v>
      </c>
      <c r="AG167" s="5" t="s">
        <v>65</v>
      </c>
    </row>
    <row r="168" spans="1:33" ht="70.5" customHeight="1" x14ac:dyDescent="0.25">
      <c r="A168" s="17"/>
      <c r="B168" s="400" t="s">
        <v>257</v>
      </c>
      <c r="C168" s="400"/>
      <c r="D168" s="400"/>
      <c r="E168" s="400"/>
      <c r="F168" s="400"/>
      <c r="G168" s="400"/>
      <c r="H168" s="400"/>
      <c r="I168" s="400"/>
      <c r="J168" s="400"/>
      <c r="K168" s="400"/>
      <c r="L168" s="400"/>
      <c r="M168" s="400"/>
      <c r="N168" s="400"/>
      <c r="O168" s="400"/>
      <c r="Q168" s="391" t="s">
        <v>488</v>
      </c>
      <c r="R168" s="392"/>
      <c r="S168" s="397">
        <v>2</v>
      </c>
      <c r="T168" s="398"/>
      <c r="V168" s="391" t="s">
        <v>429</v>
      </c>
      <c r="W168" s="392"/>
      <c r="X168" s="409">
        <v>0</v>
      </c>
      <c r="Y168" s="409"/>
      <c r="Z168" s="37"/>
      <c r="AA168" s="8"/>
      <c r="AC168" s="5">
        <f>S168</f>
        <v>2</v>
      </c>
    </row>
    <row r="169" spans="1:33" ht="66.75" customHeight="1" x14ac:dyDescent="0.25">
      <c r="A169" s="17"/>
      <c r="B169" s="400" t="s">
        <v>70</v>
      </c>
      <c r="C169" s="400"/>
      <c r="D169" s="400"/>
      <c r="E169" s="400"/>
      <c r="F169" s="400"/>
      <c r="G169" s="400"/>
      <c r="H169" s="400"/>
      <c r="I169" s="400"/>
      <c r="J169" s="400"/>
      <c r="K169" s="400"/>
      <c r="L169" s="400"/>
      <c r="M169" s="400"/>
      <c r="N169" s="400"/>
      <c r="O169" s="400"/>
      <c r="Q169" s="391" t="s">
        <v>488</v>
      </c>
      <c r="R169" s="392"/>
      <c r="S169" s="397">
        <v>2</v>
      </c>
      <c r="T169" s="398"/>
      <c r="V169" s="391" t="s">
        <v>429</v>
      </c>
      <c r="W169" s="392"/>
      <c r="X169" s="409">
        <v>0</v>
      </c>
      <c r="Y169" s="409"/>
      <c r="Z169" s="37"/>
      <c r="AA169" s="8"/>
      <c r="AC169" s="5">
        <f>S169</f>
        <v>2</v>
      </c>
    </row>
    <row r="170" spans="1:33" ht="17.100000000000001" customHeight="1" x14ac:dyDescent="0.25">
      <c r="A170" s="17"/>
      <c r="B170" s="6"/>
      <c r="C170" s="6"/>
      <c r="D170" s="6"/>
      <c r="E170" s="6"/>
      <c r="F170" s="6"/>
      <c r="G170" s="6"/>
      <c r="H170" s="6"/>
      <c r="I170" s="6"/>
      <c r="J170" s="6"/>
      <c r="K170" s="6"/>
      <c r="L170" s="6"/>
      <c r="M170" s="6"/>
      <c r="N170" s="6"/>
      <c r="O170" s="6"/>
      <c r="Q170" s="18"/>
      <c r="R170" s="18"/>
      <c r="S170" s="18"/>
      <c r="T170" s="18"/>
      <c r="V170" s="18"/>
      <c r="W170" s="18"/>
      <c r="X170" s="73"/>
      <c r="Y170" s="37"/>
      <c r="Z170" s="37"/>
      <c r="AA170" s="8"/>
    </row>
    <row r="171" spans="1:33" ht="22.5" customHeight="1" x14ac:dyDescent="0.25">
      <c r="A171" s="394" t="s">
        <v>310</v>
      </c>
      <c r="B171" s="395"/>
      <c r="C171" s="395"/>
      <c r="D171" s="395"/>
      <c r="E171" s="395"/>
      <c r="F171" s="395"/>
      <c r="G171" s="395"/>
      <c r="H171" s="395"/>
      <c r="I171" s="395"/>
      <c r="J171" s="395"/>
      <c r="K171" s="395"/>
      <c r="L171" s="395"/>
      <c r="M171" s="395"/>
      <c r="N171" s="395"/>
      <c r="O171" s="395"/>
      <c r="P171" s="395"/>
      <c r="Q171" s="395"/>
      <c r="R171" s="395"/>
      <c r="S171" s="395"/>
      <c r="T171" s="395"/>
      <c r="U171" s="395"/>
      <c r="V171" s="395"/>
      <c r="W171" s="395"/>
      <c r="X171" s="395"/>
      <c r="Y171" s="395"/>
      <c r="Z171" s="395"/>
      <c r="AA171" s="396"/>
    </row>
    <row r="172" spans="1:33" ht="24.75" customHeight="1" x14ac:dyDescent="0.25">
      <c r="A172" s="17"/>
      <c r="B172" s="6"/>
      <c r="C172" s="6"/>
      <c r="D172" s="6"/>
      <c r="E172" s="6"/>
      <c r="F172" s="6"/>
      <c r="G172" s="6"/>
      <c r="H172" s="6"/>
      <c r="I172" s="6"/>
      <c r="J172" s="6"/>
      <c r="K172" s="6"/>
      <c r="L172" s="6"/>
      <c r="M172" s="6"/>
      <c r="N172" s="6"/>
      <c r="O172" s="6"/>
      <c r="Q172" s="391" t="s">
        <v>488</v>
      </c>
      <c r="R172" s="392"/>
      <c r="S172" s="397">
        <v>1</v>
      </c>
      <c r="T172" s="398"/>
      <c r="V172" s="391" t="s">
        <v>429</v>
      </c>
      <c r="W172" s="392"/>
      <c r="X172" s="581">
        <v>0</v>
      </c>
      <c r="Y172" s="581"/>
      <c r="Z172" s="37"/>
      <c r="AA172" s="8"/>
      <c r="AB172" s="5">
        <v>1</v>
      </c>
      <c r="AC172" s="5">
        <f>S172</f>
        <v>1</v>
      </c>
    </row>
    <row r="173" spans="1:33" ht="27" customHeight="1" x14ac:dyDescent="0.25">
      <c r="A173" s="17"/>
      <c r="B173" s="6"/>
      <c r="C173" s="6"/>
      <c r="D173" s="6"/>
      <c r="E173" s="6"/>
      <c r="F173" s="6"/>
      <c r="G173" s="6"/>
      <c r="H173" s="6"/>
      <c r="I173" s="6"/>
      <c r="J173" s="6"/>
      <c r="K173" s="6"/>
      <c r="L173" s="6"/>
      <c r="M173" s="6"/>
      <c r="N173" s="6"/>
      <c r="O173" s="6"/>
      <c r="Q173" s="444" t="s">
        <v>260</v>
      </c>
      <c r="R173" s="444"/>
      <c r="S173" s="444"/>
      <c r="T173" s="444"/>
      <c r="U173" s="444"/>
      <c r="V173" s="444"/>
      <c r="W173" s="444"/>
      <c r="X173" s="444"/>
      <c r="Y173" s="444"/>
      <c r="Z173" s="444"/>
      <c r="AA173" s="444"/>
    </row>
    <row r="174" spans="1:33" ht="22.5" customHeight="1" x14ac:dyDescent="0.25">
      <c r="A174" s="394" t="s">
        <v>311</v>
      </c>
      <c r="B174" s="395"/>
      <c r="C174" s="395"/>
      <c r="D174" s="395"/>
      <c r="E174" s="395"/>
      <c r="F174" s="395"/>
      <c r="G174" s="395"/>
      <c r="H174" s="395"/>
      <c r="I174" s="395"/>
      <c r="J174" s="395"/>
      <c r="K174" s="395"/>
      <c r="L174" s="395"/>
      <c r="M174" s="395"/>
      <c r="N174" s="395"/>
      <c r="O174" s="395"/>
      <c r="P174" s="395"/>
      <c r="Q174" s="395"/>
      <c r="R174" s="395"/>
      <c r="S174" s="395"/>
      <c r="T174" s="395"/>
      <c r="U174" s="395"/>
      <c r="V174" s="395"/>
      <c r="W174" s="395"/>
      <c r="X174" s="395"/>
      <c r="Y174" s="395"/>
      <c r="Z174" s="395"/>
      <c r="AA174" s="396"/>
    </row>
    <row r="175" spans="1:33" ht="22.5" customHeight="1" x14ac:dyDescent="0.25">
      <c r="A175" s="17"/>
      <c r="B175" s="395" t="s">
        <v>384</v>
      </c>
      <c r="C175" s="395"/>
      <c r="D175" s="395"/>
      <c r="E175" s="395"/>
      <c r="F175" s="395"/>
      <c r="G175" s="395"/>
      <c r="H175" s="395"/>
      <c r="I175" s="395"/>
      <c r="J175" s="395"/>
      <c r="K175" s="395"/>
      <c r="L175" s="395"/>
      <c r="M175" s="395"/>
      <c r="N175" s="395"/>
      <c r="O175" s="395"/>
      <c r="Q175" s="391" t="s">
        <v>488</v>
      </c>
      <c r="R175" s="392"/>
      <c r="S175" s="409">
        <v>0.5</v>
      </c>
      <c r="T175" s="409"/>
      <c r="V175" s="391" t="s">
        <v>429</v>
      </c>
      <c r="W175" s="392"/>
      <c r="X175" s="409">
        <v>0</v>
      </c>
      <c r="Y175" s="409"/>
      <c r="Z175" s="18"/>
      <c r="AA175" s="8"/>
      <c r="AB175" s="5">
        <v>0.5</v>
      </c>
      <c r="AC175" s="5">
        <f>S175</f>
        <v>0.5</v>
      </c>
    </row>
    <row r="176" spans="1:33" ht="7.5" customHeight="1" x14ac:dyDescent="0.25">
      <c r="A176" s="17"/>
      <c r="B176" s="6"/>
      <c r="C176" s="6"/>
      <c r="D176" s="6"/>
      <c r="E176" s="6"/>
      <c r="F176" s="6"/>
      <c r="G176" s="6"/>
      <c r="H176" s="6"/>
      <c r="I176" s="6"/>
      <c r="J176" s="6"/>
      <c r="K176" s="6"/>
      <c r="L176" s="6"/>
      <c r="M176" s="6"/>
      <c r="N176" s="6"/>
      <c r="O176" s="6"/>
      <c r="Q176" s="18"/>
      <c r="R176" s="18"/>
      <c r="S176" s="18"/>
      <c r="T176" s="18"/>
      <c r="V176" s="18"/>
      <c r="W176" s="18"/>
      <c r="X176" s="18"/>
      <c r="Y176" s="18"/>
      <c r="Z176" s="18"/>
      <c r="AA176" s="8"/>
    </row>
    <row r="177" spans="1:31" ht="7.5" customHeight="1" thickBot="1" x14ac:dyDescent="0.3">
      <c r="A177" s="43"/>
      <c r="B177" s="42"/>
      <c r="C177" s="42"/>
      <c r="D177" s="42"/>
      <c r="E177" s="42"/>
      <c r="F177" s="42"/>
      <c r="G177" s="42"/>
      <c r="H177" s="42"/>
      <c r="I177" s="42"/>
      <c r="J177" s="42"/>
      <c r="K177" s="42"/>
      <c r="L177" s="42"/>
      <c r="M177" s="42"/>
      <c r="N177" s="68"/>
      <c r="O177" s="68"/>
      <c r="P177" s="41"/>
      <c r="Q177" s="67"/>
      <c r="R177" s="67"/>
      <c r="S177" s="35"/>
      <c r="T177" s="66"/>
      <c r="U177" s="66"/>
      <c r="V177" s="35"/>
      <c r="W177" s="35"/>
      <c r="X177" s="35"/>
      <c r="Y177" s="35"/>
      <c r="Z177" s="35"/>
      <c r="AA177" s="47"/>
    </row>
    <row r="178" spans="1:31" ht="21.75" customHeight="1" thickBot="1" x14ac:dyDescent="0.3">
      <c r="A178" s="450" t="s">
        <v>435</v>
      </c>
      <c r="B178" s="451"/>
      <c r="C178" s="451"/>
      <c r="D178" s="451"/>
      <c r="E178" s="451"/>
      <c r="F178" s="451"/>
      <c r="G178" s="451"/>
      <c r="H178" s="451"/>
      <c r="I178" s="451"/>
      <c r="J178" s="451"/>
      <c r="K178" s="451"/>
      <c r="L178" s="451"/>
      <c r="M178" s="451"/>
      <c r="N178" s="451"/>
      <c r="O178" s="451"/>
      <c r="P178" s="451"/>
      <c r="Q178" s="451"/>
      <c r="R178" s="451"/>
      <c r="S178" s="451"/>
      <c r="T178" s="451"/>
      <c r="U178" s="451"/>
      <c r="V178" s="451"/>
      <c r="W178" s="451"/>
      <c r="X178" s="451"/>
      <c r="Y178" s="451"/>
      <c r="Z178" s="451"/>
      <c r="AA178" s="452"/>
      <c r="AB178" s="70">
        <f>SUM(AB179:AB186)</f>
        <v>10</v>
      </c>
    </row>
    <row r="179" spans="1:31" ht="21.75" customHeight="1" x14ac:dyDescent="0.25">
      <c r="A179" s="453" t="s">
        <v>254</v>
      </c>
      <c r="B179" s="454"/>
      <c r="C179" s="454"/>
      <c r="D179" s="454"/>
      <c r="E179" s="454"/>
      <c r="F179" s="454"/>
      <c r="G179" s="454"/>
      <c r="H179" s="454"/>
      <c r="I179" s="454"/>
      <c r="J179" s="454"/>
      <c r="K179" s="454"/>
      <c r="L179" s="454"/>
      <c r="M179" s="454"/>
      <c r="N179" s="454"/>
      <c r="O179" s="454"/>
      <c r="P179" s="454"/>
      <c r="Q179" s="454"/>
      <c r="R179" s="454"/>
      <c r="S179" s="454"/>
      <c r="T179" s="454"/>
      <c r="U179" s="454"/>
      <c r="V179" s="454"/>
      <c r="W179" s="454"/>
      <c r="X179" s="454"/>
      <c r="Y179" s="454"/>
      <c r="Z179" s="454"/>
      <c r="AA179" s="455"/>
    </row>
    <row r="180" spans="1:31" ht="24.75" customHeight="1" x14ac:dyDescent="0.25">
      <c r="A180" s="394"/>
      <c r="B180" s="395"/>
      <c r="C180" s="395"/>
      <c r="D180" s="395"/>
      <c r="E180" s="395"/>
      <c r="F180" s="395"/>
      <c r="G180" s="395"/>
      <c r="H180" s="395"/>
      <c r="I180" s="395"/>
      <c r="J180" s="395"/>
      <c r="K180" s="395"/>
      <c r="L180" s="6"/>
      <c r="M180" s="6"/>
      <c r="N180" s="6"/>
      <c r="O180" s="6"/>
      <c r="Q180" s="391" t="s">
        <v>488</v>
      </c>
      <c r="R180" s="392"/>
      <c r="S180" s="409">
        <v>1</v>
      </c>
      <c r="T180" s="409"/>
      <c r="V180" s="391" t="s">
        <v>429</v>
      </c>
      <c r="W180" s="392"/>
      <c r="X180" s="393">
        <v>0</v>
      </c>
      <c r="Y180" s="393"/>
      <c r="Z180" s="37"/>
      <c r="AA180" s="8"/>
      <c r="AB180" s="5">
        <v>2</v>
      </c>
      <c r="AC180" s="5">
        <f>S180</f>
        <v>1</v>
      </c>
    </row>
    <row r="181" spans="1:31" ht="22.5" customHeight="1" x14ac:dyDescent="0.25">
      <c r="A181" s="394" t="s">
        <v>272</v>
      </c>
      <c r="B181" s="395"/>
      <c r="C181" s="395"/>
      <c r="D181" s="395"/>
      <c r="E181" s="395"/>
      <c r="F181" s="395"/>
      <c r="G181" s="395"/>
      <c r="H181" s="395"/>
      <c r="I181" s="395"/>
      <c r="J181" s="395"/>
      <c r="K181" s="395"/>
      <c r="L181" s="395"/>
      <c r="M181" s="395"/>
      <c r="N181" s="395"/>
      <c r="O181" s="395"/>
      <c r="P181" s="395"/>
      <c r="Q181" s="395"/>
      <c r="R181" s="395"/>
      <c r="S181" s="395"/>
      <c r="T181" s="395"/>
      <c r="U181" s="395"/>
      <c r="V181" s="395"/>
      <c r="W181" s="395"/>
      <c r="X181" s="395"/>
      <c r="Y181" s="395"/>
      <c r="Z181" s="395"/>
      <c r="AA181" s="396"/>
    </row>
    <row r="182" spans="1:31" ht="24.75" customHeight="1" x14ac:dyDescent="0.25">
      <c r="A182" s="15"/>
      <c r="B182" s="16"/>
      <c r="C182" s="16"/>
      <c r="D182" s="16"/>
      <c r="E182" s="16"/>
      <c r="F182" s="16"/>
      <c r="G182" s="16"/>
      <c r="H182" s="16"/>
      <c r="I182" s="16"/>
      <c r="J182" s="16"/>
      <c r="K182" s="16"/>
      <c r="L182" s="16"/>
      <c r="M182" s="16"/>
      <c r="N182" s="16"/>
      <c r="O182" s="16"/>
      <c r="P182" s="16"/>
      <c r="Q182" s="391" t="s">
        <v>488</v>
      </c>
      <c r="R182" s="392"/>
      <c r="S182" s="409">
        <v>1</v>
      </c>
      <c r="T182" s="409"/>
      <c r="V182" s="391" t="s">
        <v>429</v>
      </c>
      <c r="W182" s="392"/>
      <c r="X182" s="393">
        <v>0</v>
      </c>
      <c r="Y182" s="393"/>
      <c r="Z182" s="37"/>
      <c r="AA182" s="8"/>
      <c r="AB182" s="5">
        <v>3</v>
      </c>
      <c r="AC182" s="5">
        <f>S182</f>
        <v>1</v>
      </c>
    </row>
    <row r="183" spans="1:31" ht="22.5" customHeight="1" x14ac:dyDescent="0.25">
      <c r="A183" s="394" t="s">
        <v>273</v>
      </c>
      <c r="B183" s="395"/>
      <c r="C183" s="395"/>
      <c r="D183" s="395"/>
      <c r="E183" s="395"/>
      <c r="F183" s="395"/>
      <c r="G183" s="395"/>
      <c r="H183" s="395"/>
      <c r="I183" s="395"/>
      <c r="J183" s="395"/>
      <c r="K183" s="395"/>
      <c r="L183" s="395"/>
      <c r="M183" s="395"/>
      <c r="N183" s="395"/>
      <c r="O183" s="395"/>
      <c r="P183" s="395"/>
      <c r="Q183" s="395"/>
      <c r="R183" s="395"/>
      <c r="S183" s="395"/>
      <c r="T183" s="395"/>
      <c r="U183" s="395"/>
      <c r="V183" s="395"/>
      <c r="W183" s="395"/>
      <c r="X183" s="395"/>
      <c r="Y183" s="395"/>
      <c r="Z183" s="395"/>
      <c r="AA183" s="396"/>
    </row>
    <row r="184" spans="1:31" ht="24.75" customHeight="1" x14ac:dyDescent="0.25">
      <c r="A184" s="31"/>
      <c r="B184" s="6"/>
      <c r="C184" s="6"/>
      <c r="D184" s="6"/>
      <c r="E184" s="6"/>
      <c r="F184" s="6"/>
      <c r="G184" s="6"/>
      <c r="H184" s="6"/>
      <c r="I184" s="6"/>
      <c r="J184" s="6"/>
      <c r="K184" s="6"/>
      <c r="L184" s="6"/>
      <c r="M184" s="6"/>
      <c r="N184" s="6"/>
      <c r="O184" s="6"/>
      <c r="P184" s="6"/>
      <c r="Q184" s="391" t="s">
        <v>488</v>
      </c>
      <c r="R184" s="391"/>
      <c r="S184" s="397">
        <v>1</v>
      </c>
      <c r="T184" s="398"/>
      <c r="V184" s="391" t="s">
        <v>429</v>
      </c>
      <c r="W184" s="391"/>
      <c r="X184" s="516">
        <v>0</v>
      </c>
      <c r="Y184" s="517"/>
      <c r="Z184" s="37"/>
      <c r="AA184" s="46"/>
      <c r="AB184" s="5">
        <v>2</v>
      </c>
      <c r="AC184" s="5">
        <f>S184</f>
        <v>1</v>
      </c>
    </row>
    <row r="185" spans="1:31" ht="24.75" customHeight="1" x14ac:dyDescent="0.25">
      <c r="A185" s="394" t="s">
        <v>274</v>
      </c>
      <c r="B185" s="395"/>
      <c r="C185" s="395"/>
      <c r="D185" s="395"/>
      <c r="E185" s="395"/>
      <c r="F185" s="395"/>
      <c r="G185" s="395"/>
      <c r="H185" s="395"/>
      <c r="I185" s="395"/>
      <c r="J185" s="395"/>
      <c r="K185" s="395"/>
      <c r="L185" s="395"/>
      <c r="M185" s="395"/>
      <c r="N185" s="395"/>
      <c r="O185" s="395"/>
      <c r="P185" s="395"/>
      <c r="Q185" s="395"/>
      <c r="R185" s="395"/>
      <c r="S185" s="395"/>
      <c r="T185" s="395"/>
      <c r="U185" s="395"/>
      <c r="V185" s="395"/>
      <c r="W185" s="395"/>
      <c r="X185" s="395"/>
      <c r="Y185" s="395"/>
      <c r="Z185" s="395"/>
      <c r="AA185" s="396"/>
    </row>
    <row r="186" spans="1:31" ht="24.75" customHeight="1" x14ac:dyDescent="0.25">
      <c r="A186" s="31"/>
      <c r="B186" s="6"/>
      <c r="C186" s="6"/>
      <c r="D186" s="6"/>
      <c r="E186" s="6"/>
      <c r="F186" s="6"/>
      <c r="G186" s="6"/>
      <c r="H186" s="6"/>
      <c r="I186" s="6"/>
      <c r="J186" s="6"/>
      <c r="K186" s="6"/>
      <c r="L186" s="6"/>
      <c r="M186" s="6"/>
      <c r="N186" s="6"/>
      <c r="O186" s="6"/>
      <c r="P186" s="6"/>
      <c r="Q186" s="391" t="s">
        <v>488</v>
      </c>
      <c r="R186" s="391"/>
      <c r="S186" s="397">
        <v>2</v>
      </c>
      <c r="T186" s="398"/>
      <c r="V186" s="391" t="s">
        <v>429</v>
      </c>
      <c r="W186" s="391"/>
      <c r="X186" s="516">
        <v>0</v>
      </c>
      <c r="Y186" s="517"/>
      <c r="Z186" s="37"/>
      <c r="AA186" s="46"/>
      <c r="AB186" s="5">
        <v>3</v>
      </c>
      <c r="AC186" s="5">
        <f>S186</f>
        <v>2</v>
      </c>
    </row>
    <row r="187" spans="1:31" ht="33" customHeight="1" x14ac:dyDescent="0.25">
      <c r="A187" s="394" t="s">
        <v>253</v>
      </c>
      <c r="B187" s="395"/>
      <c r="C187" s="395"/>
      <c r="D187" s="395"/>
      <c r="E187" s="395"/>
      <c r="F187" s="395"/>
      <c r="G187" s="395"/>
      <c r="H187" s="395"/>
      <c r="I187" s="395"/>
      <c r="J187" s="395"/>
      <c r="K187" s="395"/>
      <c r="L187" s="395"/>
      <c r="M187" s="395"/>
      <c r="N187" s="395"/>
      <c r="O187" s="395"/>
      <c r="P187" s="395"/>
      <c r="Q187" s="395"/>
      <c r="R187" s="395"/>
      <c r="S187" s="395"/>
      <c r="T187" s="395"/>
      <c r="U187" s="395"/>
      <c r="V187" s="395"/>
      <c r="W187" s="395"/>
      <c r="X187" s="395"/>
      <c r="Y187" s="395"/>
      <c r="Z187" s="395"/>
      <c r="AA187" s="396"/>
    </row>
    <row r="188" spans="1:31" ht="24.75" customHeight="1" x14ac:dyDescent="0.25">
      <c r="A188" s="31"/>
      <c r="B188" s="6"/>
      <c r="C188" s="6"/>
      <c r="D188" s="6"/>
      <c r="E188" s="6"/>
      <c r="F188" s="6"/>
      <c r="G188" s="6"/>
      <c r="H188" s="6"/>
      <c r="I188" s="6"/>
      <c r="J188" s="6"/>
      <c r="K188" s="6"/>
      <c r="L188" s="6"/>
      <c r="M188" s="6"/>
      <c r="N188" s="6"/>
      <c r="O188" s="6"/>
      <c r="P188" s="6"/>
      <c r="Q188" s="391" t="s">
        <v>488</v>
      </c>
      <c r="R188" s="391"/>
      <c r="S188" s="397">
        <v>7</v>
      </c>
      <c r="T188" s="398"/>
      <c r="V188" s="391" t="s">
        <v>429</v>
      </c>
      <c r="W188" s="391"/>
      <c r="X188" s="516">
        <v>0</v>
      </c>
      <c r="Y188" s="517"/>
      <c r="Z188" s="6"/>
      <c r="AA188" s="46"/>
      <c r="AC188" s="5">
        <v>7</v>
      </c>
    </row>
    <row r="189" spans="1:31" ht="7.5" customHeight="1" thickBot="1" x14ac:dyDescent="0.3">
      <c r="A189" s="17"/>
      <c r="B189" s="6"/>
      <c r="C189" s="6"/>
      <c r="D189" s="6"/>
      <c r="E189" s="6"/>
      <c r="F189" s="6"/>
      <c r="G189" s="6"/>
      <c r="H189" s="6"/>
      <c r="I189" s="6"/>
      <c r="J189" s="6"/>
      <c r="K189" s="6"/>
      <c r="L189" s="6"/>
      <c r="M189" s="6"/>
      <c r="N189" s="6"/>
      <c r="O189" s="6"/>
      <c r="Q189" s="18"/>
      <c r="R189" s="18"/>
      <c r="S189" s="18"/>
      <c r="T189" s="18"/>
      <c r="V189" s="18"/>
      <c r="W189" s="18"/>
      <c r="X189" s="37"/>
      <c r="Y189" s="37"/>
      <c r="Z189" s="37"/>
      <c r="AA189" s="8"/>
    </row>
    <row r="190" spans="1:31" ht="21" customHeight="1" thickBot="1" x14ac:dyDescent="0.3">
      <c r="A190" s="450" t="s">
        <v>388</v>
      </c>
      <c r="B190" s="451"/>
      <c r="C190" s="451"/>
      <c r="D190" s="451"/>
      <c r="E190" s="451"/>
      <c r="F190" s="451"/>
      <c r="G190" s="451"/>
      <c r="H190" s="451"/>
      <c r="I190" s="451"/>
      <c r="J190" s="451"/>
      <c r="K190" s="451"/>
      <c r="L190" s="451"/>
      <c r="M190" s="451"/>
      <c r="N190" s="451"/>
      <c r="O190" s="451"/>
      <c r="P190" s="451"/>
      <c r="Q190" s="451"/>
      <c r="R190" s="451"/>
      <c r="S190" s="451"/>
      <c r="T190" s="451"/>
      <c r="U190" s="451"/>
      <c r="V190" s="451"/>
      <c r="W190" s="451"/>
      <c r="X190" s="451"/>
      <c r="Y190" s="451"/>
      <c r="Z190" s="451"/>
      <c r="AA190" s="452"/>
      <c r="AB190" s="70">
        <f>SUM(AB191:AB258)</f>
        <v>19</v>
      </c>
    </row>
    <row r="191" spans="1:31" ht="21" customHeight="1" x14ac:dyDescent="0.25">
      <c r="A191" s="394" t="s">
        <v>275</v>
      </c>
      <c r="B191" s="395"/>
      <c r="C191" s="395"/>
      <c r="D191" s="395"/>
      <c r="E191" s="395"/>
      <c r="F191" s="395"/>
      <c r="G191" s="395"/>
      <c r="H191" s="395"/>
      <c r="I191" s="395"/>
      <c r="J191" s="395"/>
      <c r="K191" s="395"/>
      <c r="L191" s="395"/>
      <c r="M191" s="395"/>
      <c r="N191" s="395"/>
      <c r="O191" s="395"/>
      <c r="P191" s="395"/>
      <c r="Q191" s="395"/>
      <c r="R191" s="395"/>
      <c r="S191" s="395"/>
      <c r="T191" s="395"/>
      <c r="U191" s="395"/>
      <c r="V191" s="395"/>
      <c r="W191" s="395"/>
      <c r="X191" s="395"/>
      <c r="Y191" s="395"/>
      <c r="Z191" s="395"/>
      <c r="AA191" s="396"/>
      <c r="AD191" s="99" t="s">
        <v>368</v>
      </c>
      <c r="AE191" s="5" t="s">
        <v>373</v>
      </c>
    </row>
    <row r="192" spans="1:31" ht="24.75" customHeight="1" x14ac:dyDescent="0.25">
      <c r="A192" s="17"/>
      <c r="C192" s="23"/>
      <c r="D192" s="23"/>
      <c r="E192" s="23"/>
      <c r="F192" s="23"/>
      <c r="G192" s="23"/>
      <c r="H192" s="23"/>
      <c r="I192" s="23"/>
      <c r="J192" s="23"/>
      <c r="K192" s="23"/>
      <c r="L192" s="23"/>
      <c r="M192" s="23"/>
      <c r="N192" s="23"/>
      <c r="O192" s="23"/>
      <c r="P192" s="23"/>
      <c r="Q192" s="391" t="s">
        <v>488</v>
      </c>
      <c r="R192" s="392"/>
      <c r="S192" s="409">
        <v>0.25</v>
      </c>
      <c r="T192" s="409"/>
      <c r="V192" s="391" t="s">
        <v>429</v>
      </c>
      <c r="W192" s="392"/>
      <c r="X192" s="393">
        <v>0</v>
      </c>
      <c r="Y192" s="393"/>
      <c r="Z192" s="37"/>
      <c r="AA192" s="8"/>
      <c r="AB192" s="5">
        <v>0.25</v>
      </c>
      <c r="AC192" s="5">
        <f>S192</f>
        <v>0.25</v>
      </c>
    </row>
    <row r="193" spans="1:31" ht="20.25" customHeight="1" x14ac:dyDescent="0.25">
      <c r="A193" s="394" t="s">
        <v>276</v>
      </c>
      <c r="B193" s="395"/>
      <c r="C193" s="395"/>
      <c r="D193" s="395"/>
      <c r="E193" s="395"/>
      <c r="F193" s="395"/>
      <c r="G193" s="395"/>
      <c r="H193" s="395"/>
      <c r="I193" s="395"/>
      <c r="J193" s="395"/>
      <c r="K193" s="395"/>
      <c r="L193" s="395"/>
      <c r="M193" s="395"/>
      <c r="N193" s="395"/>
      <c r="O193" s="395"/>
      <c r="P193" s="395"/>
      <c r="Q193" s="395"/>
      <c r="R193" s="395"/>
      <c r="S193" s="395"/>
      <c r="T193" s="395"/>
      <c r="U193" s="395"/>
      <c r="V193" s="395"/>
      <c r="W193" s="395"/>
      <c r="X193" s="395"/>
      <c r="Y193" s="395"/>
      <c r="Z193" s="395"/>
      <c r="AA193" s="396"/>
    </row>
    <row r="194" spans="1:31" ht="29.25" customHeight="1" x14ac:dyDescent="0.25">
      <c r="A194" s="445" t="s">
        <v>390</v>
      </c>
      <c r="B194" s="446"/>
      <c r="C194" s="446"/>
      <c r="D194" s="446"/>
      <c r="E194" s="446"/>
      <c r="F194" s="446"/>
      <c r="G194" s="446"/>
      <c r="H194" s="446"/>
      <c r="I194" s="446"/>
      <c r="J194" s="446"/>
      <c r="K194" s="446"/>
      <c r="L194" s="446"/>
      <c r="M194" s="446"/>
      <c r="N194" s="446"/>
      <c r="O194" s="446"/>
      <c r="P194" s="446"/>
      <c r="Q194" s="415" t="s">
        <v>374</v>
      </c>
      <c r="R194" s="416"/>
      <c r="S194" s="417">
        <v>0.25</v>
      </c>
      <c r="T194" s="417"/>
      <c r="U194" s="88"/>
      <c r="V194" s="412" t="s">
        <v>375</v>
      </c>
      <c r="W194" s="413"/>
      <c r="X194" s="390">
        <v>0</v>
      </c>
      <c r="Y194" s="390"/>
      <c r="Z194" s="82"/>
      <c r="AA194" s="89"/>
      <c r="AB194" s="5">
        <v>0.5</v>
      </c>
      <c r="AC194" s="5">
        <f>S194</f>
        <v>0.25</v>
      </c>
      <c r="AD194" s="5" t="s">
        <v>319</v>
      </c>
      <c r="AE194" s="5" t="s">
        <v>320</v>
      </c>
    </row>
    <row r="195" spans="1:31" ht="37.5" customHeight="1" x14ac:dyDescent="0.25">
      <c r="A195" s="410" t="s">
        <v>473</v>
      </c>
      <c r="B195" s="411"/>
      <c r="C195" s="411"/>
      <c r="D195" s="411"/>
      <c r="E195" s="411"/>
      <c r="F195" s="411"/>
      <c r="G195" s="411"/>
      <c r="H195" s="411"/>
      <c r="I195" s="411"/>
      <c r="J195" s="411"/>
      <c r="K195" s="411"/>
      <c r="L195" s="411"/>
      <c r="M195" s="411"/>
      <c r="N195" s="411"/>
      <c r="O195" s="411"/>
      <c r="P195" s="411"/>
      <c r="Q195" s="415" t="s">
        <v>374</v>
      </c>
      <c r="R195" s="416"/>
      <c r="S195" s="417">
        <v>0.25</v>
      </c>
      <c r="T195" s="417"/>
      <c r="U195" s="88"/>
      <c r="V195" s="412" t="s">
        <v>375</v>
      </c>
      <c r="W195" s="413"/>
      <c r="X195" s="390">
        <v>0</v>
      </c>
      <c r="Y195" s="390"/>
      <c r="Z195" s="82"/>
      <c r="AA195" s="89"/>
      <c r="AB195" s="5">
        <v>0.5</v>
      </c>
      <c r="AC195" s="5">
        <f t="shared" ref="AC195:AC200" si="0">S195</f>
        <v>0.25</v>
      </c>
    </row>
    <row r="196" spans="1:31" ht="31.5" customHeight="1" x14ac:dyDescent="0.25">
      <c r="A196" s="410" t="s">
        <v>474</v>
      </c>
      <c r="B196" s="411"/>
      <c r="C196" s="411"/>
      <c r="D196" s="411"/>
      <c r="E196" s="411"/>
      <c r="F196" s="411"/>
      <c r="G196" s="411"/>
      <c r="H196" s="411"/>
      <c r="I196" s="411"/>
      <c r="J196" s="411"/>
      <c r="K196" s="411"/>
      <c r="L196" s="411"/>
      <c r="M196" s="411"/>
      <c r="N196" s="411"/>
      <c r="O196" s="411"/>
      <c r="P196" s="411"/>
      <c r="Q196" s="415" t="s">
        <v>374</v>
      </c>
      <c r="R196" s="416"/>
      <c r="S196" s="417">
        <v>0.25</v>
      </c>
      <c r="T196" s="417"/>
      <c r="U196" s="88"/>
      <c r="V196" s="412" t="s">
        <v>375</v>
      </c>
      <c r="W196" s="413"/>
      <c r="X196" s="390">
        <v>0</v>
      </c>
      <c r="Y196" s="390"/>
      <c r="Z196" s="82"/>
      <c r="AA196" s="89"/>
      <c r="AB196" s="5">
        <v>0.5</v>
      </c>
      <c r="AC196" s="5">
        <f t="shared" si="0"/>
        <v>0.25</v>
      </c>
    </row>
    <row r="197" spans="1:31" ht="20.25" customHeight="1" x14ac:dyDescent="0.25">
      <c r="A197" s="410" t="s">
        <v>475</v>
      </c>
      <c r="B197" s="411"/>
      <c r="C197" s="411"/>
      <c r="D197" s="411"/>
      <c r="E197" s="411"/>
      <c r="F197" s="411"/>
      <c r="G197" s="411"/>
      <c r="H197" s="411"/>
      <c r="I197" s="411"/>
      <c r="J197" s="411"/>
      <c r="K197" s="411"/>
      <c r="L197" s="411"/>
      <c r="M197" s="411"/>
      <c r="N197" s="411"/>
      <c r="O197" s="411"/>
      <c r="P197" s="411"/>
      <c r="Q197" s="415" t="s">
        <v>374</v>
      </c>
      <c r="R197" s="416"/>
      <c r="S197" s="417">
        <v>0.25</v>
      </c>
      <c r="T197" s="417"/>
      <c r="U197" s="88"/>
      <c r="V197" s="412" t="s">
        <v>375</v>
      </c>
      <c r="W197" s="413"/>
      <c r="X197" s="390">
        <v>0</v>
      </c>
      <c r="Y197" s="390"/>
      <c r="Z197" s="82"/>
      <c r="AA197" s="89"/>
      <c r="AB197" s="5">
        <v>0.5</v>
      </c>
      <c r="AC197" s="5">
        <f t="shared" si="0"/>
        <v>0.25</v>
      </c>
    </row>
    <row r="198" spans="1:31" ht="30" customHeight="1" x14ac:dyDescent="0.25">
      <c r="A198" s="410" t="s">
        <v>379</v>
      </c>
      <c r="B198" s="411"/>
      <c r="C198" s="411"/>
      <c r="D198" s="411"/>
      <c r="E198" s="411"/>
      <c r="F198" s="411"/>
      <c r="G198" s="411"/>
      <c r="H198" s="411"/>
      <c r="I198" s="411"/>
      <c r="J198" s="411"/>
      <c r="K198" s="411"/>
      <c r="L198" s="411"/>
      <c r="M198" s="411"/>
      <c r="N198" s="411"/>
      <c r="O198" s="411"/>
      <c r="P198" s="411"/>
      <c r="Q198" s="415" t="s">
        <v>374</v>
      </c>
      <c r="R198" s="416"/>
      <c r="S198" s="417">
        <v>0.25</v>
      </c>
      <c r="T198" s="417"/>
      <c r="U198" s="88"/>
      <c r="V198" s="412" t="s">
        <v>375</v>
      </c>
      <c r="W198" s="413"/>
      <c r="X198" s="390">
        <v>0</v>
      </c>
      <c r="Y198" s="390"/>
      <c r="Z198" s="82"/>
      <c r="AA198" s="89"/>
      <c r="AB198" s="5">
        <v>0.5</v>
      </c>
      <c r="AC198" s="5">
        <f t="shared" si="0"/>
        <v>0.25</v>
      </c>
    </row>
    <row r="199" spans="1:31" ht="33" customHeight="1" x14ac:dyDescent="0.25">
      <c r="A199" s="410" t="s">
        <v>331</v>
      </c>
      <c r="B199" s="411"/>
      <c r="C199" s="411"/>
      <c r="D199" s="411"/>
      <c r="E199" s="411"/>
      <c r="F199" s="411"/>
      <c r="G199" s="411"/>
      <c r="H199" s="411"/>
      <c r="I199" s="411"/>
      <c r="J199" s="411"/>
      <c r="K199" s="411"/>
      <c r="L199" s="411"/>
      <c r="M199" s="411"/>
      <c r="N199" s="411"/>
      <c r="O199" s="411"/>
      <c r="P199" s="411"/>
      <c r="Q199" s="415" t="s">
        <v>374</v>
      </c>
      <c r="R199" s="416"/>
      <c r="S199" s="417">
        <v>0.25</v>
      </c>
      <c r="T199" s="417"/>
      <c r="U199" s="88"/>
      <c r="V199" s="412" t="s">
        <v>375</v>
      </c>
      <c r="W199" s="413"/>
      <c r="X199" s="390">
        <v>0</v>
      </c>
      <c r="Y199" s="390"/>
      <c r="Z199" s="82"/>
      <c r="AA199" s="89"/>
      <c r="AB199" s="5">
        <v>0.5</v>
      </c>
      <c r="AC199" s="5">
        <f t="shared" si="0"/>
        <v>0.25</v>
      </c>
    </row>
    <row r="200" spans="1:31" ht="59.1" customHeight="1" x14ac:dyDescent="0.25">
      <c r="A200" s="410" t="s">
        <v>313</v>
      </c>
      <c r="B200" s="411"/>
      <c r="C200" s="411"/>
      <c r="D200" s="411"/>
      <c r="E200" s="411"/>
      <c r="F200" s="411"/>
      <c r="G200" s="411"/>
      <c r="H200" s="411"/>
      <c r="I200" s="411"/>
      <c r="J200" s="411"/>
      <c r="K200" s="411"/>
      <c r="L200" s="411"/>
      <c r="M200" s="411"/>
      <c r="N200" s="411"/>
      <c r="O200" s="411"/>
      <c r="P200" s="411"/>
      <c r="Q200" s="415" t="s">
        <v>374</v>
      </c>
      <c r="R200" s="416"/>
      <c r="S200" s="417">
        <v>0.25</v>
      </c>
      <c r="T200" s="417"/>
      <c r="U200" s="88"/>
      <c r="V200" s="412" t="s">
        <v>375</v>
      </c>
      <c r="W200" s="413"/>
      <c r="X200" s="390">
        <v>0</v>
      </c>
      <c r="Y200" s="390"/>
      <c r="Z200" s="82"/>
      <c r="AA200" s="89"/>
      <c r="AB200" s="5">
        <v>0.5</v>
      </c>
      <c r="AC200" s="5">
        <f t="shared" si="0"/>
        <v>0.25</v>
      </c>
    </row>
    <row r="201" spans="1:31" ht="33.950000000000003" customHeight="1" x14ac:dyDescent="0.25">
      <c r="A201" s="410" t="s">
        <v>314</v>
      </c>
      <c r="B201" s="411"/>
      <c r="C201" s="411"/>
      <c r="D201" s="411"/>
      <c r="E201" s="411"/>
      <c r="F201" s="411"/>
      <c r="G201" s="411"/>
      <c r="H201" s="411"/>
      <c r="I201" s="411"/>
      <c r="J201" s="411"/>
      <c r="K201" s="411"/>
      <c r="L201" s="411"/>
      <c r="M201" s="411"/>
      <c r="N201" s="411"/>
      <c r="O201" s="411"/>
      <c r="P201" s="411"/>
      <c r="Q201" s="415" t="s">
        <v>374</v>
      </c>
      <c r="R201" s="416"/>
      <c r="S201" s="404">
        <v>0.25</v>
      </c>
      <c r="T201" s="405"/>
      <c r="U201" s="88"/>
      <c r="V201" s="412" t="s">
        <v>375</v>
      </c>
      <c r="W201" s="413"/>
      <c r="X201" s="390">
        <v>0</v>
      </c>
      <c r="Y201" s="390"/>
      <c r="Z201" s="82"/>
      <c r="AA201" s="89"/>
      <c r="AB201" s="5">
        <v>0.5</v>
      </c>
      <c r="AC201" s="5">
        <f>S201</f>
        <v>0.25</v>
      </c>
      <c r="AD201" s="99" t="s">
        <v>368</v>
      </c>
      <c r="AE201" s="5" t="s">
        <v>317</v>
      </c>
    </row>
    <row r="202" spans="1:31" ht="30" customHeight="1" x14ac:dyDescent="0.25">
      <c r="A202" s="394" t="s">
        <v>277</v>
      </c>
      <c r="B202" s="395"/>
      <c r="C202" s="395"/>
      <c r="D202" s="395"/>
      <c r="E202" s="395"/>
      <c r="F202" s="395"/>
      <c r="G202" s="395"/>
      <c r="H202" s="395"/>
      <c r="I202" s="395"/>
      <c r="J202" s="395"/>
      <c r="K202" s="395"/>
      <c r="L202" s="395"/>
      <c r="M202" s="395"/>
      <c r="N202" s="395"/>
      <c r="O202" s="395"/>
      <c r="P202" s="395"/>
      <c r="Q202" s="395"/>
      <c r="R202" s="395"/>
      <c r="S202" s="395"/>
      <c r="T202" s="395"/>
      <c r="U202" s="395"/>
      <c r="V202" s="395"/>
      <c r="W202" s="395"/>
      <c r="X202" s="395"/>
      <c r="Y202" s="395"/>
      <c r="Z202" s="395"/>
      <c r="AA202" s="396"/>
    </row>
    <row r="203" spans="1:31" ht="25.5" customHeight="1" x14ac:dyDescent="0.25">
      <c r="A203" s="402"/>
      <c r="B203" s="403"/>
      <c r="C203" s="403"/>
      <c r="D203" s="403"/>
      <c r="E203" s="403"/>
      <c r="F203" s="403"/>
      <c r="G203" s="403"/>
      <c r="H203" s="403"/>
      <c r="I203" s="403"/>
      <c r="J203" s="403"/>
      <c r="K203" s="403"/>
      <c r="L203" s="403"/>
      <c r="M203" s="403"/>
      <c r="N203" s="403"/>
      <c r="O203" s="403"/>
      <c r="P203" s="403"/>
      <c r="Q203" s="391" t="s">
        <v>488</v>
      </c>
      <c r="R203" s="392"/>
      <c r="S203" s="409">
        <v>0.5</v>
      </c>
      <c r="T203" s="409"/>
      <c r="V203" s="391" t="s">
        <v>429</v>
      </c>
      <c r="W203" s="392"/>
      <c r="X203" s="393">
        <v>0</v>
      </c>
      <c r="Y203" s="393"/>
      <c r="Z203" s="37"/>
      <c r="AA203" s="8"/>
      <c r="AB203" s="5">
        <v>0.5</v>
      </c>
      <c r="AC203" s="5">
        <f>S203</f>
        <v>0.5</v>
      </c>
    </row>
    <row r="204" spans="1:31" ht="2.25" customHeight="1" x14ac:dyDescent="0.25">
      <c r="A204" s="61"/>
      <c r="B204" s="39"/>
      <c r="C204" s="39"/>
      <c r="D204" s="39"/>
      <c r="E204" s="39"/>
      <c r="F204" s="39"/>
      <c r="G204" s="39"/>
      <c r="H204" s="39"/>
      <c r="I204" s="39"/>
      <c r="J204" s="39"/>
      <c r="K204" s="39"/>
      <c r="L204" s="39"/>
      <c r="M204" s="39"/>
      <c r="N204" s="39"/>
      <c r="O204" s="39"/>
      <c r="P204" s="39"/>
      <c r="Q204" s="18"/>
      <c r="R204" s="18"/>
      <c r="S204" s="18"/>
      <c r="T204" s="18"/>
      <c r="V204" s="18"/>
      <c r="W204" s="18"/>
      <c r="X204" s="37"/>
      <c r="Y204" s="37"/>
      <c r="Z204" s="37"/>
      <c r="AA204" s="8"/>
    </row>
    <row r="205" spans="1:31" ht="21.75" customHeight="1" x14ac:dyDescent="0.25">
      <c r="A205" s="394" t="s">
        <v>278</v>
      </c>
      <c r="B205" s="395"/>
      <c r="C205" s="395"/>
      <c r="D205" s="395"/>
      <c r="E205" s="395"/>
      <c r="F205" s="395"/>
      <c r="G205" s="395"/>
      <c r="H205" s="395"/>
      <c r="I205" s="395"/>
      <c r="J205" s="395"/>
      <c r="K205" s="395"/>
      <c r="L205" s="395"/>
      <c r="M205" s="395"/>
      <c r="N205" s="395"/>
      <c r="O205" s="395"/>
      <c r="P205" s="395"/>
      <c r="Q205" s="395"/>
      <c r="R205" s="395"/>
      <c r="S205" s="395"/>
      <c r="T205" s="395"/>
      <c r="U205" s="395"/>
      <c r="V205" s="395"/>
      <c r="W205" s="395"/>
      <c r="X205" s="395"/>
      <c r="Y205" s="395"/>
      <c r="Z205" s="395"/>
      <c r="AA205" s="396"/>
      <c r="AD205" s="99" t="s">
        <v>364</v>
      </c>
    </row>
    <row r="206" spans="1:31" ht="33" customHeight="1" x14ac:dyDescent="0.25">
      <c r="A206" s="582" t="s">
        <v>411</v>
      </c>
      <c r="B206" s="583"/>
      <c r="C206" s="583"/>
      <c r="D206" s="583"/>
      <c r="E206" s="583"/>
      <c r="F206" s="583"/>
      <c r="G206" s="583"/>
      <c r="H206" s="583"/>
      <c r="I206" s="583"/>
      <c r="J206" s="583"/>
      <c r="K206" s="583"/>
      <c r="L206" s="583"/>
      <c r="M206" s="583"/>
      <c r="N206" s="583"/>
      <c r="O206" s="583"/>
      <c r="P206" s="583"/>
      <c r="Q206" s="391" t="s">
        <v>488</v>
      </c>
      <c r="R206" s="392"/>
      <c r="S206" s="409">
        <v>0.25</v>
      </c>
      <c r="T206" s="409"/>
      <c r="V206" s="391" t="s">
        <v>429</v>
      </c>
      <c r="W206" s="392"/>
      <c r="X206" s="393">
        <v>0</v>
      </c>
      <c r="Y206" s="393"/>
      <c r="Z206" s="6"/>
      <c r="AA206" s="46"/>
      <c r="AB206" s="5">
        <v>0.25</v>
      </c>
      <c r="AC206" s="5">
        <f>S206</f>
        <v>0.25</v>
      </c>
    </row>
    <row r="207" spans="1:31" ht="26.25" customHeight="1" x14ac:dyDescent="0.25">
      <c r="A207" s="582" t="s">
        <v>315</v>
      </c>
      <c r="B207" s="583"/>
      <c r="C207" s="583"/>
      <c r="D207" s="583"/>
      <c r="E207" s="583"/>
      <c r="F207" s="583"/>
      <c r="G207" s="583"/>
      <c r="H207" s="583"/>
      <c r="I207" s="583"/>
      <c r="J207" s="583"/>
      <c r="K207" s="583"/>
      <c r="L207" s="583"/>
      <c r="M207" s="583"/>
      <c r="N207" s="583"/>
      <c r="O207" s="583"/>
      <c r="P207" s="583"/>
      <c r="Q207" s="391" t="s">
        <v>488</v>
      </c>
      <c r="R207" s="392"/>
      <c r="S207" s="409">
        <v>0.25</v>
      </c>
      <c r="T207" s="409"/>
      <c r="V207" s="391" t="s">
        <v>429</v>
      </c>
      <c r="W207" s="392"/>
      <c r="X207" s="393">
        <v>0</v>
      </c>
      <c r="Y207" s="393"/>
      <c r="Z207" s="37"/>
      <c r="AA207" s="8"/>
      <c r="AB207" s="5">
        <v>0.25</v>
      </c>
      <c r="AC207" s="5">
        <f>S207</f>
        <v>0.25</v>
      </c>
    </row>
    <row r="208" spans="1:31" ht="22.5" customHeight="1" x14ac:dyDescent="0.25">
      <c r="A208" s="582" t="s">
        <v>316</v>
      </c>
      <c r="B208" s="583"/>
      <c r="C208" s="583"/>
      <c r="D208" s="583"/>
      <c r="E208" s="583"/>
      <c r="F208" s="583"/>
      <c r="G208" s="583"/>
      <c r="H208" s="583"/>
      <c r="I208" s="583"/>
      <c r="J208" s="583"/>
      <c r="K208" s="583"/>
      <c r="L208" s="583"/>
      <c r="M208" s="583"/>
      <c r="N208" s="583"/>
      <c r="O208" s="583"/>
      <c r="P208" s="583"/>
      <c r="Q208" s="391" t="s">
        <v>488</v>
      </c>
      <c r="R208" s="392"/>
      <c r="S208" s="409">
        <v>0.25</v>
      </c>
      <c r="T208" s="409"/>
      <c r="V208" s="391" t="s">
        <v>429</v>
      </c>
      <c r="W208" s="392"/>
      <c r="X208" s="393">
        <v>0</v>
      </c>
      <c r="Y208" s="393"/>
      <c r="Z208" s="37"/>
      <c r="AA208" s="8"/>
      <c r="AB208" s="5">
        <v>0.25</v>
      </c>
      <c r="AC208" s="5">
        <f>S208</f>
        <v>0.25</v>
      </c>
    </row>
    <row r="209" spans="1:30" ht="9" customHeight="1" x14ac:dyDescent="0.25">
      <c r="A209" s="31"/>
      <c r="B209" s="6"/>
      <c r="C209" s="6"/>
      <c r="D209" s="6"/>
      <c r="E209" s="6"/>
      <c r="F209" s="6"/>
      <c r="G209" s="6"/>
      <c r="H209" s="6"/>
      <c r="I209" s="6"/>
      <c r="J209" s="6"/>
      <c r="K209" s="6"/>
      <c r="L209" s="6"/>
      <c r="M209" s="6"/>
      <c r="N209" s="6"/>
      <c r="O209" s="6"/>
      <c r="P209" s="6"/>
      <c r="Q209" s="18"/>
      <c r="R209" s="18"/>
      <c r="S209" s="18"/>
      <c r="T209" s="18"/>
      <c r="V209" s="18"/>
      <c r="W209" s="18"/>
      <c r="X209" s="37"/>
      <c r="Y209" s="37"/>
      <c r="Z209" s="37"/>
      <c r="AA209" s="8"/>
    </row>
    <row r="210" spans="1:30" ht="24.75" customHeight="1" x14ac:dyDescent="0.25">
      <c r="A210" s="399" t="s">
        <v>279</v>
      </c>
      <c r="B210" s="400"/>
      <c r="C210" s="400"/>
      <c r="D210" s="400"/>
      <c r="E210" s="400"/>
      <c r="F210" s="400"/>
      <c r="G210" s="400"/>
      <c r="H210" s="400"/>
      <c r="I210" s="400"/>
      <c r="J210" s="400"/>
      <c r="K210" s="400"/>
      <c r="L210" s="400"/>
      <c r="M210" s="400"/>
      <c r="N210" s="400"/>
      <c r="O210" s="400"/>
      <c r="P210" s="400"/>
      <c r="Q210" s="400"/>
      <c r="R210" s="400"/>
      <c r="S210" s="400"/>
      <c r="T210" s="400"/>
      <c r="U210" s="400"/>
      <c r="V210" s="400"/>
      <c r="W210" s="400"/>
      <c r="X210" s="400"/>
      <c r="Y210" s="400"/>
      <c r="Z210" s="400"/>
      <c r="AA210" s="401"/>
    </row>
    <row r="211" spans="1:30" ht="25.5" customHeight="1" x14ac:dyDescent="0.25">
      <c r="A211" s="402"/>
      <c r="B211" s="403"/>
      <c r="C211" s="403"/>
      <c r="D211" s="403"/>
      <c r="E211" s="403"/>
      <c r="F211" s="403"/>
      <c r="G211" s="403"/>
      <c r="H211" s="403"/>
      <c r="I211" s="403"/>
      <c r="J211" s="403"/>
      <c r="K211" s="403"/>
      <c r="L211" s="403"/>
      <c r="M211" s="403"/>
      <c r="N211" s="403"/>
      <c r="O211" s="403"/>
      <c r="P211" s="403"/>
      <c r="Q211" s="391" t="s">
        <v>488</v>
      </c>
      <c r="R211" s="392"/>
      <c r="S211" s="409">
        <v>0.5</v>
      </c>
      <c r="T211" s="409"/>
      <c r="V211" s="391" t="s">
        <v>429</v>
      </c>
      <c r="W211" s="392"/>
      <c r="X211" s="393">
        <v>0</v>
      </c>
      <c r="Y211" s="393"/>
      <c r="Z211" s="37"/>
      <c r="AA211" s="8"/>
      <c r="AB211" s="5">
        <v>0.5</v>
      </c>
      <c r="AC211" s="5">
        <f>S211</f>
        <v>0.5</v>
      </c>
    </row>
    <row r="212" spans="1:30" ht="7.5" customHeight="1" x14ac:dyDescent="0.25">
      <c r="A212" s="61"/>
      <c r="B212" s="39"/>
      <c r="C212" s="39"/>
      <c r="D212" s="39"/>
      <c r="E212" s="39"/>
      <c r="F212" s="39"/>
      <c r="G212" s="39"/>
      <c r="H212" s="39"/>
      <c r="I212" s="39"/>
      <c r="J212" s="39"/>
      <c r="K212" s="39"/>
      <c r="L212" s="39"/>
      <c r="M212" s="39"/>
      <c r="N212" s="39"/>
      <c r="O212" s="39"/>
      <c r="P212" s="39"/>
      <c r="Q212" s="18"/>
      <c r="R212" s="18"/>
      <c r="S212" s="18"/>
      <c r="T212" s="18"/>
      <c r="V212" s="18"/>
      <c r="W212" s="18"/>
      <c r="X212" s="37"/>
      <c r="Y212" s="37"/>
      <c r="Z212" s="37"/>
      <c r="AA212" s="8"/>
    </row>
    <row r="213" spans="1:30" ht="20.25" customHeight="1" x14ac:dyDescent="0.25">
      <c r="A213" s="394" t="s">
        <v>280</v>
      </c>
      <c r="B213" s="395"/>
      <c r="C213" s="395"/>
      <c r="D213" s="395"/>
      <c r="E213" s="395"/>
      <c r="F213" s="395"/>
      <c r="G213" s="395"/>
      <c r="H213" s="395"/>
      <c r="I213" s="395"/>
      <c r="J213" s="395"/>
      <c r="K213" s="395"/>
      <c r="L213" s="395"/>
      <c r="M213" s="395"/>
      <c r="N213" s="395"/>
      <c r="O213" s="395"/>
      <c r="P213" s="391"/>
      <c r="Q213" s="391"/>
      <c r="R213" s="391"/>
      <c r="AA213" s="8"/>
    </row>
    <row r="214" spans="1:30" ht="21" customHeight="1" x14ac:dyDescent="0.25">
      <c r="A214" s="31"/>
      <c r="B214" s="6"/>
      <c r="C214" s="6"/>
      <c r="D214" s="6"/>
      <c r="E214" s="6"/>
      <c r="F214" s="6"/>
      <c r="G214" s="6"/>
      <c r="H214" s="6"/>
      <c r="I214" s="6"/>
      <c r="J214" s="6"/>
      <c r="K214" s="6"/>
      <c r="L214" s="6"/>
      <c r="M214" s="6"/>
      <c r="N214" s="6"/>
      <c r="O214" s="6"/>
      <c r="P214" s="18"/>
      <c r="Q214" s="18"/>
      <c r="R214" s="18"/>
      <c r="T214" s="478" t="s">
        <v>380</v>
      </c>
      <c r="U214" s="478"/>
      <c r="V214" s="478"/>
      <c r="W214" s="478"/>
      <c r="X214" s="478"/>
      <c r="Y214" s="478"/>
      <c r="Z214" s="478"/>
      <c r="AA214" s="479"/>
    </row>
    <row r="215" spans="1:30" ht="25.5" customHeight="1" x14ac:dyDescent="0.25">
      <c r="A215" s="523" t="s">
        <v>318</v>
      </c>
      <c r="B215" s="524"/>
      <c r="C215" s="524"/>
      <c r="D215" s="524"/>
      <c r="E215" s="524"/>
      <c r="F215" s="524"/>
      <c r="G215" s="524"/>
      <c r="H215" s="524"/>
      <c r="J215" s="391" t="s">
        <v>488</v>
      </c>
      <c r="K215" s="392"/>
      <c r="L215" s="397">
        <v>0.5</v>
      </c>
      <c r="M215" s="398"/>
      <c r="O215" s="391" t="s">
        <v>429</v>
      </c>
      <c r="P215" s="392"/>
      <c r="Q215" s="72">
        <v>0</v>
      </c>
      <c r="R215" s="59"/>
      <c r="T215" s="391" t="s">
        <v>386</v>
      </c>
      <c r="U215" s="391"/>
      <c r="V215" s="397">
        <v>0.25</v>
      </c>
      <c r="W215" s="398"/>
      <c r="X215" s="391" t="s">
        <v>387</v>
      </c>
      <c r="Y215" s="391"/>
      <c r="Z215" s="71">
        <v>0</v>
      </c>
      <c r="AA215" s="8"/>
      <c r="AB215" s="5">
        <v>0.75</v>
      </c>
      <c r="AC215" s="5">
        <f t="shared" ref="AC215:AC220" si="1">L215+V215</f>
        <v>0.75</v>
      </c>
      <c r="AD215" s="99" t="s">
        <v>368</v>
      </c>
    </row>
    <row r="216" spans="1:30" ht="25.5" customHeight="1" x14ac:dyDescent="0.25">
      <c r="A216" s="402" t="s">
        <v>460</v>
      </c>
      <c r="B216" s="403"/>
      <c r="C216" s="403"/>
      <c r="D216" s="403"/>
      <c r="E216" s="403"/>
      <c r="F216" s="403"/>
      <c r="G216" s="403"/>
      <c r="H216" s="403"/>
      <c r="J216" s="391" t="s">
        <v>488</v>
      </c>
      <c r="K216" s="392"/>
      <c r="L216" s="397">
        <v>0.5</v>
      </c>
      <c r="M216" s="398"/>
      <c r="O216" s="391" t="s">
        <v>429</v>
      </c>
      <c r="P216" s="392"/>
      <c r="Q216" s="72">
        <v>0</v>
      </c>
      <c r="R216" s="59"/>
      <c r="T216" s="391" t="s">
        <v>386</v>
      </c>
      <c r="U216" s="391"/>
      <c r="V216" s="397">
        <v>0.25</v>
      </c>
      <c r="W216" s="398"/>
      <c r="X216" s="391" t="s">
        <v>387</v>
      </c>
      <c r="Y216" s="391"/>
      <c r="Z216" s="71">
        <v>0</v>
      </c>
      <c r="AA216" s="8"/>
      <c r="AB216" s="5">
        <v>0.75</v>
      </c>
      <c r="AC216" s="5">
        <f t="shared" si="1"/>
        <v>0.75</v>
      </c>
    </row>
    <row r="217" spans="1:30" ht="26.25" customHeight="1" x14ac:dyDescent="0.25">
      <c r="A217" s="402" t="s">
        <v>332</v>
      </c>
      <c r="B217" s="403"/>
      <c r="C217" s="403"/>
      <c r="D217" s="403"/>
      <c r="E217" s="403"/>
      <c r="F217" s="403"/>
      <c r="G217" s="403"/>
      <c r="H217" s="403"/>
      <c r="J217" s="391" t="s">
        <v>488</v>
      </c>
      <c r="K217" s="392"/>
      <c r="L217" s="397">
        <v>0.5</v>
      </c>
      <c r="M217" s="398"/>
      <c r="O217" s="391" t="s">
        <v>429</v>
      </c>
      <c r="P217" s="392"/>
      <c r="Q217" s="72">
        <v>0</v>
      </c>
      <c r="R217" s="59"/>
      <c r="T217" s="391" t="s">
        <v>386</v>
      </c>
      <c r="U217" s="391"/>
      <c r="V217" s="397">
        <v>0.25</v>
      </c>
      <c r="W217" s="398"/>
      <c r="X217" s="391" t="s">
        <v>387</v>
      </c>
      <c r="Y217" s="391"/>
      <c r="Z217" s="71">
        <v>0</v>
      </c>
      <c r="AA217" s="8"/>
      <c r="AB217" s="5">
        <v>0.75</v>
      </c>
      <c r="AC217" s="5">
        <f t="shared" si="1"/>
        <v>0.75</v>
      </c>
    </row>
    <row r="218" spans="1:30" ht="33.75" customHeight="1" x14ac:dyDescent="0.25">
      <c r="A218" s="394" t="s">
        <v>269</v>
      </c>
      <c r="B218" s="395"/>
      <c r="C218" s="395"/>
      <c r="D218" s="395"/>
      <c r="E218" s="395"/>
      <c r="F218" s="395"/>
      <c r="G218" s="395"/>
      <c r="H218" s="395"/>
      <c r="J218" s="391" t="s">
        <v>488</v>
      </c>
      <c r="K218" s="392"/>
      <c r="L218" s="397">
        <v>0.5</v>
      </c>
      <c r="M218" s="398"/>
      <c r="O218" s="391" t="s">
        <v>429</v>
      </c>
      <c r="P218" s="392"/>
      <c r="Q218" s="72">
        <v>0</v>
      </c>
      <c r="R218" s="59"/>
      <c r="T218" s="391" t="s">
        <v>386</v>
      </c>
      <c r="U218" s="391"/>
      <c r="V218" s="397">
        <v>0.25</v>
      </c>
      <c r="W218" s="398"/>
      <c r="X218" s="391" t="s">
        <v>387</v>
      </c>
      <c r="Y218" s="391"/>
      <c r="Z218" s="71">
        <v>0</v>
      </c>
      <c r="AA218" s="8"/>
      <c r="AB218" s="5">
        <v>0.75</v>
      </c>
      <c r="AC218" s="5">
        <f t="shared" si="1"/>
        <v>0.75</v>
      </c>
    </row>
    <row r="219" spans="1:30" ht="36.75" customHeight="1" x14ac:dyDescent="0.25">
      <c r="A219" s="394" t="s">
        <v>270</v>
      </c>
      <c r="B219" s="395"/>
      <c r="C219" s="395"/>
      <c r="D219" s="395"/>
      <c r="E219" s="395"/>
      <c r="F219" s="395"/>
      <c r="G219" s="395"/>
      <c r="H219" s="395"/>
      <c r="J219" s="391" t="s">
        <v>488</v>
      </c>
      <c r="K219" s="392"/>
      <c r="L219" s="397">
        <v>0.5</v>
      </c>
      <c r="M219" s="398"/>
      <c r="O219" s="391" t="s">
        <v>429</v>
      </c>
      <c r="P219" s="392"/>
      <c r="Q219" s="72">
        <v>0</v>
      </c>
      <c r="R219" s="59"/>
      <c r="T219" s="391" t="s">
        <v>386</v>
      </c>
      <c r="U219" s="391"/>
      <c r="V219" s="397">
        <v>0.25</v>
      </c>
      <c r="W219" s="398"/>
      <c r="X219" s="391" t="s">
        <v>387</v>
      </c>
      <c r="Y219" s="391"/>
      <c r="Z219" s="71">
        <v>0</v>
      </c>
      <c r="AA219" s="8"/>
      <c r="AB219" s="5">
        <v>0.75</v>
      </c>
      <c r="AC219" s="5">
        <f t="shared" si="1"/>
        <v>0.75</v>
      </c>
    </row>
    <row r="220" spans="1:30" ht="21.95" customHeight="1" x14ac:dyDescent="0.25">
      <c r="A220" s="394" t="s">
        <v>271</v>
      </c>
      <c r="B220" s="395"/>
      <c r="C220" s="395"/>
      <c r="D220" s="395"/>
      <c r="E220" s="395"/>
      <c r="F220" s="395"/>
      <c r="G220" s="395"/>
      <c r="H220" s="395"/>
      <c r="I220" s="38"/>
      <c r="J220" s="391" t="s">
        <v>488</v>
      </c>
      <c r="K220" s="392"/>
      <c r="L220" s="397">
        <v>0.5</v>
      </c>
      <c r="M220" s="398"/>
      <c r="O220" s="391" t="s">
        <v>429</v>
      </c>
      <c r="P220" s="392"/>
      <c r="Q220" s="72">
        <v>0</v>
      </c>
      <c r="R220" s="59"/>
      <c r="T220" s="391" t="s">
        <v>386</v>
      </c>
      <c r="U220" s="391"/>
      <c r="V220" s="397">
        <v>0.25</v>
      </c>
      <c r="W220" s="398"/>
      <c r="X220" s="391" t="s">
        <v>387</v>
      </c>
      <c r="Y220" s="391"/>
      <c r="Z220" s="71">
        <v>0</v>
      </c>
      <c r="AA220" s="8"/>
      <c r="AC220" s="88">
        <f t="shared" si="1"/>
        <v>0.75</v>
      </c>
    </row>
    <row r="221" spans="1:30" ht="30" customHeight="1" x14ac:dyDescent="0.25">
      <c r="A221" s="394" t="s">
        <v>281</v>
      </c>
      <c r="B221" s="395"/>
      <c r="C221" s="395"/>
      <c r="D221" s="395"/>
      <c r="E221" s="395"/>
      <c r="F221" s="395"/>
      <c r="G221" s="395"/>
      <c r="H221" s="395"/>
      <c r="I221" s="395"/>
      <c r="J221" s="395"/>
      <c r="K221" s="395"/>
      <c r="L221" s="395"/>
      <c r="M221" s="395"/>
      <c r="N221" s="395"/>
      <c r="O221" s="395"/>
      <c r="P221" s="395"/>
      <c r="Q221" s="395"/>
      <c r="R221" s="395"/>
      <c r="S221" s="395"/>
      <c r="T221" s="395"/>
      <c r="U221" s="395"/>
      <c r="V221" s="395"/>
      <c r="W221" s="395"/>
      <c r="X221" s="395"/>
      <c r="Y221" s="395"/>
      <c r="Z221" s="395"/>
      <c r="AA221" s="396"/>
    </row>
    <row r="222" spans="1:30" ht="26.25" customHeight="1" x14ac:dyDescent="0.25">
      <c r="A222" s="17"/>
      <c r="Q222" s="391" t="s">
        <v>488</v>
      </c>
      <c r="R222" s="392"/>
      <c r="S222" s="397">
        <v>1</v>
      </c>
      <c r="T222" s="398"/>
      <c r="V222" s="391" t="s">
        <v>429</v>
      </c>
      <c r="W222" s="392"/>
      <c r="X222" s="393">
        <v>0</v>
      </c>
      <c r="Y222" s="393"/>
      <c r="Z222" s="37"/>
      <c r="AA222" s="8"/>
      <c r="AB222" s="5">
        <v>0.5</v>
      </c>
      <c r="AC222" s="5">
        <f>S222</f>
        <v>1</v>
      </c>
      <c r="AD222" s="88"/>
    </row>
    <row r="223" spans="1:30" ht="25.5" customHeight="1" x14ac:dyDescent="0.25">
      <c r="A223" s="399" t="s">
        <v>64</v>
      </c>
      <c r="B223" s="400"/>
      <c r="C223" s="400"/>
      <c r="D223" s="400"/>
      <c r="E223" s="400"/>
      <c r="F223" s="400"/>
      <c r="G223" s="400"/>
      <c r="H223" s="400"/>
      <c r="I223" s="400"/>
      <c r="J223" s="400"/>
      <c r="K223" s="400"/>
      <c r="L223" s="400"/>
      <c r="M223" s="400"/>
      <c r="N223" s="400"/>
      <c r="O223" s="400"/>
      <c r="P223" s="400"/>
      <c r="Q223" s="400"/>
      <c r="R223" s="400"/>
      <c r="S223" s="400"/>
      <c r="T223" s="400"/>
      <c r="U223" s="400"/>
      <c r="V223" s="400"/>
      <c r="W223" s="400"/>
      <c r="X223" s="400"/>
      <c r="Y223" s="400"/>
      <c r="Z223" s="400"/>
      <c r="AA223" s="401"/>
    </row>
    <row r="224" spans="1:30" ht="25.5" customHeight="1" x14ac:dyDescent="0.25">
      <c r="A224" s="17"/>
      <c r="Q224" s="391" t="s">
        <v>488</v>
      </c>
      <c r="R224" s="392"/>
      <c r="S224" s="397">
        <v>0.25</v>
      </c>
      <c r="T224" s="398"/>
      <c r="V224" s="391" t="s">
        <v>429</v>
      </c>
      <c r="W224" s="392"/>
      <c r="X224" s="393">
        <v>0</v>
      </c>
      <c r="Y224" s="393"/>
      <c r="Z224" s="37"/>
      <c r="AA224" s="8"/>
      <c r="AB224" s="5">
        <v>0.25</v>
      </c>
      <c r="AC224" s="5">
        <f>S224</f>
        <v>0.25</v>
      </c>
    </row>
    <row r="225" spans="1:30" ht="6.75" customHeight="1" x14ac:dyDescent="0.25">
      <c r="A225" s="17"/>
      <c r="Q225" s="18"/>
      <c r="R225" s="18"/>
      <c r="S225" s="18"/>
      <c r="T225" s="18"/>
      <c r="V225" s="18"/>
      <c r="W225" s="18"/>
      <c r="X225" s="37"/>
      <c r="Y225" s="37"/>
      <c r="Z225" s="37"/>
      <c r="AA225" s="8"/>
    </row>
    <row r="226" spans="1:30" ht="21" customHeight="1" x14ac:dyDescent="0.25">
      <c r="A226" s="394" t="s">
        <v>282</v>
      </c>
      <c r="B226" s="395"/>
      <c r="C226" s="395"/>
      <c r="D226" s="395"/>
      <c r="E226" s="395"/>
      <c r="F226" s="395"/>
      <c r="G226" s="395"/>
      <c r="H226" s="395"/>
      <c r="I226" s="395"/>
      <c r="J226" s="395"/>
      <c r="K226" s="395"/>
      <c r="L226" s="395"/>
      <c r="M226" s="395"/>
      <c r="N226" s="395"/>
      <c r="O226" s="395"/>
      <c r="P226" s="395"/>
      <c r="Q226" s="395"/>
      <c r="R226" s="395"/>
      <c r="S226" s="395"/>
      <c r="T226" s="395"/>
      <c r="U226" s="395"/>
      <c r="V226" s="395"/>
      <c r="W226" s="395"/>
      <c r="X226" s="395"/>
      <c r="Y226" s="395"/>
      <c r="Z226" s="395"/>
      <c r="AA226" s="396"/>
    </row>
    <row r="227" spans="1:30" ht="23.25" customHeight="1" x14ac:dyDescent="0.25">
      <c r="A227" s="17"/>
      <c r="C227" s="23"/>
      <c r="D227" s="23" t="s">
        <v>349</v>
      </c>
      <c r="E227" s="23"/>
      <c r="F227" s="23"/>
      <c r="G227" s="23"/>
      <c r="H227" s="23"/>
      <c r="I227" s="23"/>
      <c r="J227" s="23"/>
      <c r="K227" s="23"/>
      <c r="L227" s="23"/>
      <c r="Q227" s="391" t="s">
        <v>488</v>
      </c>
      <c r="R227" s="392"/>
      <c r="S227" s="397">
        <v>0.25</v>
      </c>
      <c r="T227" s="398"/>
      <c r="V227" s="391" t="s">
        <v>429</v>
      </c>
      <c r="W227" s="392"/>
      <c r="X227" s="393">
        <v>0</v>
      </c>
      <c r="Y227" s="393"/>
      <c r="Z227" s="37"/>
      <c r="AA227" s="8"/>
      <c r="AB227" s="5">
        <v>0.25</v>
      </c>
      <c r="AC227" s="5">
        <f t="shared" ref="AC227:AC232" si="2">S227</f>
        <v>0.25</v>
      </c>
    </row>
    <row r="228" spans="1:30" ht="21.75" customHeight="1" x14ac:dyDescent="0.25">
      <c r="A228" s="17"/>
      <c r="C228" s="23"/>
      <c r="D228" s="23" t="s">
        <v>350</v>
      </c>
      <c r="E228" s="23"/>
      <c r="F228" s="23"/>
      <c r="G228" s="23"/>
      <c r="H228" s="23"/>
      <c r="I228" s="23"/>
      <c r="J228" s="23"/>
      <c r="K228" s="23"/>
      <c r="L228" s="23"/>
      <c r="Q228" s="391" t="s">
        <v>488</v>
      </c>
      <c r="R228" s="392"/>
      <c r="S228" s="397">
        <v>0.25</v>
      </c>
      <c r="T228" s="398"/>
      <c r="V228" s="391" t="s">
        <v>429</v>
      </c>
      <c r="W228" s="392"/>
      <c r="X228" s="393">
        <v>0</v>
      </c>
      <c r="Y228" s="393"/>
      <c r="Z228" s="37"/>
      <c r="AA228" s="8"/>
      <c r="AB228" s="5">
        <v>0.25</v>
      </c>
      <c r="AC228" s="5">
        <f t="shared" si="2"/>
        <v>0.25</v>
      </c>
    </row>
    <row r="229" spans="1:30" ht="21" customHeight="1" x14ac:dyDescent="0.25">
      <c r="A229" s="17"/>
      <c r="C229" s="23"/>
      <c r="D229" s="23" t="s">
        <v>351</v>
      </c>
      <c r="E229" s="23"/>
      <c r="F229" s="23"/>
      <c r="G229" s="23"/>
      <c r="H229" s="23"/>
      <c r="I229" s="23"/>
      <c r="J229" s="23"/>
      <c r="K229" s="23"/>
      <c r="L229" s="23"/>
      <c r="Q229" s="391" t="s">
        <v>488</v>
      </c>
      <c r="R229" s="392"/>
      <c r="S229" s="397">
        <v>0.25</v>
      </c>
      <c r="T229" s="398"/>
      <c r="V229" s="391" t="s">
        <v>429</v>
      </c>
      <c r="W229" s="392"/>
      <c r="X229" s="393">
        <v>0</v>
      </c>
      <c r="Y229" s="393"/>
      <c r="Z229" s="37"/>
      <c r="AA229" s="8"/>
      <c r="AB229" s="5">
        <v>0.25</v>
      </c>
      <c r="AC229" s="5">
        <f t="shared" si="2"/>
        <v>0.25</v>
      </c>
    </row>
    <row r="230" spans="1:30" ht="23.25" customHeight="1" x14ac:dyDescent="0.25">
      <c r="A230" s="17"/>
      <c r="C230" s="23"/>
      <c r="D230" s="23" t="s">
        <v>352</v>
      </c>
      <c r="E230" s="23"/>
      <c r="F230" s="23"/>
      <c r="G230" s="23"/>
      <c r="H230" s="23"/>
      <c r="I230" s="23"/>
      <c r="J230" s="23"/>
      <c r="K230" s="23"/>
      <c r="L230" s="23"/>
      <c r="Q230" s="391" t="s">
        <v>488</v>
      </c>
      <c r="R230" s="392"/>
      <c r="S230" s="397">
        <v>0.25</v>
      </c>
      <c r="T230" s="398"/>
      <c r="V230" s="391" t="s">
        <v>429</v>
      </c>
      <c r="W230" s="392"/>
      <c r="X230" s="393">
        <v>0</v>
      </c>
      <c r="Y230" s="393"/>
      <c r="Z230" s="37"/>
      <c r="AA230" s="8"/>
      <c r="AB230" s="5">
        <v>0.25</v>
      </c>
      <c r="AC230" s="5">
        <f t="shared" si="2"/>
        <v>0.25</v>
      </c>
    </row>
    <row r="231" spans="1:30" ht="21.75" customHeight="1" x14ac:dyDescent="0.25">
      <c r="A231" s="17"/>
      <c r="C231" s="23"/>
      <c r="D231" s="39" t="s">
        <v>353</v>
      </c>
      <c r="E231" s="39"/>
      <c r="F231" s="39"/>
      <c r="G231" s="39"/>
      <c r="H231" s="39"/>
      <c r="I231" s="39"/>
      <c r="J231" s="39"/>
      <c r="K231" s="39"/>
      <c r="L231" s="39"/>
      <c r="Q231" s="391" t="s">
        <v>488</v>
      </c>
      <c r="R231" s="392"/>
      <c r="S231" s="397">
        <v>0.25</v>
      </c>
      <c r="T231" s="398"/>
      <c r="V231" s="391" t="s">
        <v>429</v>
      </c>
      <c r="W231" s="392"/>
      <c r="X231" s="393">
        <v>0</v>
      </c>
      <c r="Y231" s="393"/>
      <c r="Z231" s="37"/>
      <c r="AA231" s="8"/>
      <c r="AB231" s="5">
        <v>0.25</v>
      </c>
      <c r="AC231" s="5">
        <f t="shared" si="2"/>
        <v>0.25</v>
      </c>
    </row>
    <row r="232" spans="1:30" ht="22.5" customHeight="1" x14ac:dyDescent="0.25">
      <c r="A232" s="17"/>
      <c r="C232" s="23"/>
      <c r="D232" s="39" t="s">
        <v>354</v>
      </c>
      <c r="E232" s="39"/>
      <c r="F232" s="39"/>
      <c r="G232" s="39"/>
      <c r="H232" s="39"/>
      <c r="I232" s="39"/>
      <c r="J232" s="39"/>
      <c r="K232" s="39"/>
      <c r="L232" s="39"/>
      <c r="Q232" s="391" t="s">
        <v>488</v>
      </c>
      <c r="R232" s="392"/>
      <c r="S232" s="397">
        <v>0.25</v>
      </c>
      <c r="T232" s="398"/>
      <c r="V232" s="391" t="s">
        <v>429</v>
      </c>
      <c r="W232" s="392"/>
      <c r="X232" s="585">
        <v>0</v>
      </c>
      <c r="Y232" s="585"/>
      <c r="Z232" s="37"/>
      <c r="AA232" s="8"/>
      <c r="AB232" s="5">
        <v>0.25</v>
      </c>
      <c r="AC232" s="5">
        <f t="shared" si="2"/>
        <v>0.25</v>
      </c>
    </row>
    <row r="233" spans="1:30" ht="18" customHeight="1" x14ac:dyDescent="0.25">
      <c r="C233" s="23"/>
      <c r="D233" s="39" t="s">
        <v>362</v>
      </c>
      <c r="E233" s="39"/>
      <c r="F233" s="39"/>
      <c r="G233" s="39"/>
      <c r="H233" s="39"/>
      <c r="I233" s="39"/>
      <c r="J233" s="39"/>
      <c r="K233" s="39"/>
      <c r="L233" s="39"/>
      <c r="Q233" s="391" t="s">
        <v>488</v>
      </c>
      <c r="R233" s="392"/>
      <c r="S233" s="397">
        <v>0.5</v>
      </c>
      <c r="T233" s="398"/>
      <c r="V233" s="391" t="s">
        <v>429</v>
      </c>
      <c r="W233" s="392"/>
      <c r="X233" s="393">
        <v>0</v>
      </c>
      <c r="Y233" s="393"/>
      <c r="Z233" s="37"/>
      <c r="AC233" s="88">
        <f>S233</f>
        <v>0.5</v>
      </c>
      <c r="AD233" s="98">
        <v>1</v>
      </c>
    </row>
    <row r="234" spans="1:30" ht="26.25" customHeight="1" x14ac:dyDescent="0.25">
      <c r="A234" s="394" t="s">
        <v>283</v>
      </c>
      <c r="B234" s="395"/>
      <c r="C234" s="395"/>
      <c r="D234" s="395"/>
      <c r="E234" s="395"/>
      <c r="F234" s="395"/>
      <c r="G234" s="395"/>
      <c r="H234" s="395"/>
      <c r="I234" s="395"/>
      <c r="J234" s="395"/>
      <c r="K234" s="395"/>
      <c r="L234" s="395"/>
      <c r="M234" s="395"/>
      <c r="N234" s="395"/>
      <c r="O234" s="395"/>
      <c r="P234" s="395"/>
      <c r="Q234" s="395"/>
      <c r="R234" s="395"/>
      <c r="S234" s="395"/>
      <c r="T234" s="395"/>
      <c r="U234" s="395"/>
      <c r="V234" s="395"/>
      <c r="W234" s="395"/>
      <c r="X234" s="395"/>
      <c r="Y234" s="395"/>
      <c r="Z234" s="395"/>
      <c r="AA234" s="396"/>
    </row>
    <row r="235" spans="1:30" ht="23.25" customHeight="1" x14ac:dyDescent="0.25">
      <c r="A235" s="15"/>
      <c r="D235" s="395" t="s">
        <v>436</v>
      </c>
      <c r="E235" s="395"/>
      <c r="F235" s="395"/>
      <c r="G235" s="395"/>
      <c r="H235" s="395"/>
      <c r="I235" s="395"/>
      <c r="J235" s="395"/>
      <c r="K235" s="395"/>
      <c r="L235" s="395"/>
      <c r="M235" s="395"/>
      <c r="N235" s="395"/>
      <c r="O235" s="395"/>
      <c r="Q235" s="391" t="s">
        <v>488</v>
      </c>
      <c r="R235" s="392"/>
      <c r="S235" s="397">
        <v>0.25</v>
      </c>
      <c r="T235" s="398"/>
      <c r="V235" s="391" t="s">
        <v>429</v>
      </c>
      <c r="W235" s="392"/>
      <c r="X235" s="393">
        <v>0</v>
      </c>
      <c r="Y235" s="393"/>
      <c r="Z235" s="37"/>
      <c r="AA235" s="8"/>
      <c r="AB235" s="5">
        <v>0.25</v>
      </c>
      <c r="AC235" s="5">
        <f>S235</f>
        <v>0.25</v>
      </c>
    </row>
    <row r="236" spans="1:30" ht="20.25" customHeight="1" x14ac:dyDescent="0.25">
      <c r="A236" s="15"/>
      <c r="D236" s="395" t="s">
        <v>437</v>
      </c>
      <c r="E236" s="395"/>
      <c r="F236" s="395"/>
      <c r="G236" s="395"/>
      <c r="H236" s="395"/>
      <c r="I236" s="395"/>
      <c r="J236" s="395"/>
      <c r="K236" s="395"/>
      <c r="L236" s="395"/>
      <c r="M236" s="395"/>
      <c r="N236" s="395"/>
      <c r="O236" s="395"/>
      <c r="Q236" s="391" t="s">
        <v>488</v>
      </c>
      <c r="R236" s="392"/>
      <c r="S236" s="397">
        <v>0.25</v>
      </c>
      <c r="T236" s="398"/>
      <c r="V236" s="391" t="s">
        <v>429</v>
      </c>
      <c r="W236" s="392"/>
      <c r="X236" s="393">
        <v>0</v>
      </c>
      <c r="Y236" s="393"/>
      <c r="Z236" s="37"/>
      <c r="AA236" s="8"/>
      <c r="AB236" s="5">
        <v>0.25</v>
      </c>
      <c r="AC236" s="5">
        <f>S236</f>
        <v>0.25</v>
      </c>
    </row>
    <row r="237" spans="1:30" ht="21.75" customHeight="1" x14ac:dyDescent="0.25">
      <c r="A237" s="17"/>
      <c r="D237" s="395" t="s">
        <v>381</v>
      </c>
      <c r="E237" s="395"/>
      <c r="F237" s="395"/>
      <c r="G237" s="395"/>
      <c r="H237" s="395"/>
      <c r="I237" s="395"/>
      <c r="J237" s="395"/>
      <c r="K237" s="395"/>
      <c r="L237" s="395"/>
      <c r="M237" s="395"/>
      <c r="N237" s="395"/>
      <c r="O237" s="395"/>
      <c r="Q237" s="391" t="s">
        <v>488</v>
      </c>
      <c r="R237" s="392"/>
      <c r="S237" s="397">
        <v>0.25</v>
      </c>
      <c r="T237" s="398"/>
      <c r="V237" s="391" t="s">
        <v>429</v>
      </c>
      <c r="W237" s="392"/>
      <c r="X237" s="393">
        <v>0</v>
      </c>
      <c r="Y237" s="393"/>
      <c r="Z237" s="37"/>
      <c r="AA237" s="8"/>
      <c r="AB237" s="5">
        <v>0.25</v>
      </c>
      <c r="AC237" s="5">
        <f>S237</f>
        <v>0.25</v>
      </c>
    </row>
    <row r="238" spans="1:30" ht="6.75" customHeight="1" x14ac:dyDescent="0.25">
      <c r="A238" s="17"/>
      <c r="D238" s="6"/>
      <c r="E238" s="6"/>
      <c r="F238" s="6"/>
      <c r="G238" s="6"/>
      <c r="H238" s="6"/>
      <c r="I238" s="6"/>
      <c r="J238" s="6"/>
      <c r="K238" s="6"/>
      <c r="L238" s="6"/>
      <c r="M238" s="6"/>
      <c r="N238" s="6"/>
      <c r="O238" s="6"/>
      <c r="Q238" s="18"/>
      <c r="R238" s="18"/>
      <c r="S238" s="18"/>
      <c r="T238" s="18"/>
      <c r="V238" s="18"/>
      <c r="W238" s="18"/>
      <c r="X238" s="37"/>
      <c r="Y238" s="37"/>
      <c r="Z238" s="37"/>
      <c r="AA238" s="8"/>
    </row>
    <row r="239" spans="1:30" ht="37.5" customHeight="1" x14ac:dyDescent="0.25">
      <c r="A239" s="394" t="s">
        <v>284</v>
      </c>
      <c r="B239" s="395"/>
      <c r="C239" s="395"/>
      <c r="D239" s="395"/>
      <c r="E239" s="395"/>
      <c r="F239" s="395"/>
      <c r="G239" s="395"/>
      <c r="H239" s="395"/>
      <c r="I239" s="395"/>
      <c r="J239" s="395"/>
      <c r="K239" s="395"/>
      <c r="L239" s="395"/>
      <c r="M239" s="395"/>
      <c r="N239" s="395"/>
      <c r="O239" s="395"/>
      <c r="P239" s="395"/>
      <c r="Q239" s="395"/>
      <c r="R239" s="395"/>
      <c r="S239" s="395"/>
      <c r="T239" s="395"/>
      <c r="U239" s="395"/>
      <c r="V239" s="395"/>
      <c r="W239" s="395"/>
      <c r="X239" s="395"/>
      <c r="Y239" s="395"/>
      <c r="Z239" s="395"/>
      <c r="AA239" s="396"/>
      <c r="AD239" s="103"/>
    </row>
    <row r="240" spans="1:30" ht="21" customHeight="1" x14ac:dyDescent="0.25">
      <c r="A240" s="17"/>
      <c r="J240" s="6"/>
      <c r="K240" s="6"/>
      <c r="L240" s="6"/>
      <c r="M240" s="6"/>
      <c r="N240" s="6"/>
      <c r="O240" s="6"/>
      <c r="P240" s="6"/>
      <c r="Q240" s="391" t="s">
        <v>488</v>
      </c>
      <c r="R240" s="392"/>
      <c r="S240" s="397">
        <v>0.5</v>
      </c>
      <c r="T240" s="398"/>
      <c r="V240" s="391" t="s">
        <v>429</v>
      </c>
      <c r="W240" s="392"/>
      <c r="X240" s="393">
        <v>0</v>
      </c>
      <c r="Y240" s="393"/>
      <c r="Z240" s="37"/>
      <c r="AA240" s="8"/>
      <c r="AB240" s="5">
        <v>0.5</v>
      </c>
      <c r="AC240" s="5">
        <f>S240</f>
        <v>0.5</v>
      </c>
    </row>
    <row r="241" spans="1:29" ht="6.75" customHeight="1" x14ac:dyDescent="0.25">
      <c r="A241" s="17"/>
      <c r="J241" s="6"/>
      <c r="K241" s="6"/>
      <c r="L241" s="6"/>
      <c r="M241" s="6"/>
      <c r="N241" s="6"/>
      <c r="O241" s="6"/>
      <c r="P241" s="6"/>
      <c r="Q241" s="18"/>
      <c r="R241" s="18"/>
      <c r="S241" s="18"/>
      <c r="T241" s="18"/>
      <c r="V241" s="18"/>
      <c r="W241" s="18"/>
      <c r="X241" s="37"/>
      <c r="Y241" s="37"/>
      <c r="Z241" s="37"/>
      <c r="AA241" s="8"/>
    </row>
    <row r="242" spans="1:29" ht="23.25" customHeight="1" x14ac:dyDescent="0.25">
      <c r="A242" s="394" t="s">
        <v>285</v>
      </c>
      <c r="B242" s="395"/>
      <c r="C242" s="395"/>
      <c r="D242" s="395"/>
      <c r="E242" s="395"/>
      <c r="F242" s="395"/>
      <c r="G242" s="395"/>
      <c r="H242" s="395"/>
      <c r="I242" s="395"/>
      <c r="J242" s="395"/>
      <c r="K242" s="395"/>
      <c r="L242" s="395"/>
      <c r="M242" s="395"/>
      <c r="N242" s="395"/>
      <c r="O242" s="395"/>
      <c r="P242" s="395"/>
      <c r="Q242" s="395"/>
      <c r="R242" s="395"/>
      <c r="S242" s="395"/>
      <c r="T242" s="395"/>
      <c r="U242" s="395"/>
      <c r="V242" s="395"/>
      <c r="W242" s="395"/>
      <c r="X242" s="395"/>
      <c r="Y242" s="395"/>
      <c r="Z242" s="395"/>
      <c r="AA242" s="396"/>
    </row>
    <row r="243" spans="1:29" ht="22.5" customHeight="1" x14ac:dyDescent="0.25">
      <c r="A243" s="31"/>
      <c r="B243" s="6"/>
      <c r="C243" s="6"/>
      <c r="D243" s="6"/>
      <c r="E243" s="6"/>
      <c r="F243" s="6"/>
      <c r="G243" s="6"/>
      <c r="H243" s="6"/>
      <c r="I243" s="6"/>
      <c r="J243" s="6"/>
      <c r="K243" s="6"/>
      <c r="L243" s="6"/>
      <c r="M243" s="6"/>
      <c r="N243" s="6"/>
      <c r="O243" s="6"/>
      <c r="P243" s="6"/>
      <c r="Q243" s="391" t="s">
        <v>488</v>
      </c>
      <c r="R243" s="392"/>
      <c r="S243" s="397">
        <v>0.5</v>
      </c>
      <c r="T243" s="398"/>
      <c r="V243" s="391" t="s">
        <v>429</v>
      </c>
      <c r="W243" s="392"/>
      <c r="X243" s="393">
        <v>0</v>
      </c>
      <c r="Y243" s="393"/>
      <c r="Z243" s="37"/>
      <c r="AA243" s="8"/>
      <c r="AB243" s="5">
        <v>0.5</v>
      </c>
      <c r="AC243" s="5">
        <f>S243</f>
        <v>0.5</v>
      </c>
    </row>
    <row r="244" spans="1:29" ht="9.75" customHeight="1" x14ac:dyDescent="0.25">
      <c r="A244" s="31"/>
      <c r="B244" s="6"/>
      <c r="C244" s="6"/>
      <c r="D244" s="6"/>
      <c r="E244" s="6"/>
      <c r="F244" s="6"/>
      <c r="G244" s="6"/>
      <c r="H244" s="6"/>
      <c r="I244" s="6"/>
      <c r="J244" s="6"/>
      <c r="K244" s="6"/>
      <c r="L244" s="6"/>
      <c r="M244" s="6"/>
      <c r="N244" s="6"/>
      <c r="O244" s="6"/>
      <c r="P244" s="6"/>
      <c r="Q244" s="18"/>
      <c r="R244" s="18"/>
      <c r="S244" s="18"/>
      <c r="T244" s="18"/>
      <c r="V244" s="18"/>
      <c r="W244" s="18"/>
      <c r="X244" s="37"/>
      <c r="Y244" s="37"/>
      <c r="Z244" s="37"/>
      <c r="AA244" s="8"/>
    </row>
    <row r="245" spans="1:29" ht="21.75" customHeight="1" x14ac:dyDescent="0.25">
      <c r="A245" s="394" t="s">
        <v>286</v>
      </c>
      <c r="B245" s="395"/>
      <c r="C245" s="395"/>
      <c r="D245" s="395"/>
      <c r="E245" s="395"/>
      <c r="F245" s="395"/>
      <c r="G245" s="395"/>
      <c r="H245" s="395"/>
      <c r="I245" s="395"/>
      <c r="J245" s="395"/>
      <c r="K245" s="395"/>
      <c r="L245" s="395"/>
      <c r="M245" s="395"/>
      <c r="N245" s="395"/>
      <c r="O245" s="395"/>
      <c r="P245" s="395"/>
      <c r="Q245" s="395"/>
      <c r="R245" s="395"/>
      <c r="S245" s="395"/>
      <c r="T245" s="395"/>
      <c r="U245" s="395"/>
      <c r="V245" s="18"/>
      <c r="W245" s="18"/>
      <c r="X245" s="37"/>
      <c r="Y245" s="37"/>
      <c r="Z245" s="37"/>
      <c r="AA245" s="8"/>
    </row>
    <row r="246" spans="1:29" ht="22.5" customHeight="1" x14ac:dyDescent="0.25">
      <c r="A246" s="394" t="s">
        <v>461</v>
      </c>
      <c r="B246" s="395"/>
      <c r="C246" s="395"/>
      <c r="D246" s="395"/>
      <c r="E246" s="395"/>
      <c r="F246" s="395"/>
      <c r="G246" s="395"/>
      <c r="H246" s="395"/>
      <c r="I246" s="395"/>
      <c r="J246" s="395"/>
      <c r="K246" s="395"/>
      <c r="L246" s="395"/>
      <c r="M246" s="395"/>
      <c r="N246" s="395"/>
      <c r="O246" s="395"/>
      <c r="P246" s="395"/>
      <c r="Q246" s="391" t="s">
        <v>488</v>
      </c>
      <c r="R246" s="392"/>
      <c r="S246" s="397">
        <v>0.5</v>
      </c>
      <c r="T246" s="398"/>
      <c r="V246" s="391" t="s">
        <v>429</v>
      </c>
      <c r="W246" s="414"/>
      <c r="X246" s="393">
        <v>0</v>
      </c>
      <c r="Y246" s="393"/>
      <c r="Z246" s="37"/>
      <c r="AA246" s="8"/>
      <c r="AB246" s="5">
        <v>0.5</v>
      </c>
      <c r="AC246" s="5">
        <f t="shared" ref="AC246:AC251" si="3">S246</f>
        <v>0.5</v>
      </c>
    </row>
    <row r="247" spans="1:29" ht="22.5" customHeight="1" x14ac:dyDescent="0.25">
      <c r="A247" s="394" t="s">
        <v>462</v>
      </c>
      <c r="B247" s="395"/>
      <c r="C247" s="395"/>
      <c r="D247" s="395"/>
      <c r="E247" s="395"/>
      <c r="F247" s="395"/>
      <c r="G247" s="395"/>
      <c r="H247" s="395"/>
      <c r="I247" s="395"/>
      <c r="J247" s="395"/>
      <c r="K247" s="395"/>
      <c r="L247" s="395"/>
      <c r="M247" s="395"/>
      <c r="N247" s="395"/>
      <c r="O247" s="395"/>
      <c r="P247" s="395"/>
      <c r="Q247" s="391" t="s">
        <v>488</v>
      </c>
      <c r="R247" s="414"/>
      <c r="S247" s="397">
        <v>0.5</v>
      </c>
      <c r="T247" s="398"/>
      <c r="V247" s="391" t="s">
        <v>429</v>
      </c>
      <c r="W247" s="414"/>
      <c r="X247" s="393">
        <v>0</v>
      </c>
      <c r="Y247" s="393"/>
      <c r="Z247" s="37"/>
      <c r="AA247" s="8"/>
      <c r="AB247" s="5">
        <v>0.5</v>
      </c>
      <c r="AC247" s="5">
        <f t="shared" si="3"/>
        <v>0.5</v>
      </c>
    </row>
    <row r="248" spans="1:29" ht="22.5" customHeight="1" x14ac:dyDescent="0.25">
      <c r="A248" s="394" t="s">
        <v>463</v>
      </c>
      <c r="B248" s="395"/>
      <c r="C248" s="395"/>
      <c r="D248" s="395"/>
      <c r="E248" s="395"/>
      <c r="F248" s="395"/>
      <c r="G248" s="395"/>
      <c r="H248" s="395"/>
      <c r="I248" s="395"/>
      <c r="J248" s="395"/>
      <c r="K248" s="395"/>
      <c r="L248" s="395"/>
      <c r="M248" s="395"/>
      <c r="N248" s="395"/>
      <c r="O248" s="395"/>
      <c r="P248" s="395"/>
      <c r="Q248" s="391" t="s">
        <v>488</v>
      </c>
      <c r="R248" s="414"/>
      <c r="S248" s="397">
        <v>0.5</v>
      </c>
      <c r="T248" s="398"/>
      <c r="V248" s="391" t="s">
        <v>429</v>
      </c>
      <c r="W248" s="414"/>
      <c r="X248" s="393">
        <v>0</v>
      </c>
      <c r="Y248" s="393"/>
      <c r="Z248" s="37"/>
      <c r="AA248" s="8"/>
      <c r="AB248" s="5">
        <v>0.5</v>
      </c>
      <c r="AC248" s="5">
        <f t="shared" si="3"/>
        <v>0.5</v>
      </c>
    </row>
    <row r="249" spans="1:29" ht="22.5" customHeight="1" x14ac:dyDescent="0.25">
      <c r="A249" s="394" t="s">
        <v>464</v>
      </c>
      <c r="B249" s="395"/>
      <c r="C249" s="395"/>
      <c r="D249" s="395"/>
      <c r="E249" s="395"/>
      <c r="F249" s="395"/>
      <c r="G249" s="395"/>
      <c r="H249" s="395"/>
      <c r="I249" s="395"/>
      <c r="J249" s="395"/>
      <c r="K249" s="395"/>
      <c r="L249" s="395"/>
      <c r="M249" s="395"/>
      <c r="N249" s="395"/>
      <c r="O249" s="395"/>
      <c r="P249" s="395"/>
      <c r="Q249" s="391" t="s">
        <v>488</v>
      </c>
      <c r="R249" s="414"/>
      <c r="S249" s="397">
        <v>0.5</v>
      </c>
      <c r="T249" s="398"/>
      <c r="V249" s="391" t="s">
        <v>429</v>
      </c>
      <c r="W249" s="414"/>
      <c r="X249" s="393">
        <v>0</v>
      </c>
      <c r="Y249" s="393"/>
      <c r="Z249" s="37"/>
      <c r="AA249" s="8"/>
      <c r="AB249" s="5">
        <v>0.5</v>
      </c>
      <c r="AC249" s="5">
        <f t="shared" si="3"/>
        <v>0.5</v>
      </c>
    </row>
    <row r="250" spans="1:29" ht="22.5" customHeight="1" x14ac:dyDescent="0.25">
      <c r="A250" s="394" t="s">
        <v>477</v>
      </c>
      <c r="B250" s="395"/>
      <c r="C250" s="395"/>
      <c r="D250" s="395"/>
      <c r="E250" s="395"/>
      <c r="F250" s="395"/>
      <c r="G250" s="395"/>
      <c r="H250" s="395"/>
      <c r="I250" s="395"/>
      <c r="J250" s="395"/>
      <c r="K250" s="395"/>
      <c r="L250" s="395"/>
      <c r="M250" s="395"/>
      <c r="N250" s="395"/>
      <c r="O250" s="395"/>
      <c r="P250" s="395"/>
      <c r="Q250" s="391" t="s">
        <v>488</v>
      </c>
      <c r="R250" s="414"/>
      <c r="S250" s="397">
        <v>0.5</v>
      </c>
      <c r="T250" s="398"/>
      <c r="V250" s="391" t="s">
        <v>429</v>
      </c>
      <c r="W250" s="414"/>
      <c r="X250" s="393">
        <v>0</v>
      </c>
      <c r="Y250" s="393"/>
      <c r="Z250" s="37"/>
      <c r="AA250" s="8"/>
      <c r="AB250" s="5">
        <v>0.5</v>
      </c>
      <c r="AC250" s="5">
        <f t="shared" si="3"/>
        <v>0.5</v>
      </c>
    </row>
    <row r="251" spans="1:29" ht="22.5" customHeight="1" x14ac:dyDescent="0.25">
      <c r="A251" s="394" t="s">
        <v>476</v>
      </c>
      <c r="B251" s="395"/>
      <c r="C251" s="395"/>
      <c r="D251" s="395"/>
      <c r="E251" s="395"/>
      <c r="F251" s="395"/>
      <c r="G251" s="395"/>
      <c r="H251" s="395"/>
      <c r="I251" s="395"/>
      <c r="J251" s="395"/>
      <c r="K251" s="395"/>
      <c r="L251" s="395"/>
      <c r="M251" s="395"/>
      <c r="N251" s="395"/>
      <c r="O251" s="395"/>
      <c r="P251" s="395"/>
      <c r="Q251" s="391" t="s">
        <v>488</v>
      </c>
      <c r="R251" s="414"/>
      <c r="S251" s="397">
        <v>0.5</v>
      </c>
      <c r="T251" s="398"/>
      <c r="V251" s="391" t="s">
        <v>429</v>
      </c>
      <c r="W251" s="414"/>
      <c r="X251" s="393">
        <v>0</v>
      </c>
      <c r="Y251" s="393"/>
      <c r="Z251" s="37"/>
      <c r="AA251" s="8"/>
      <c r="AB251" s="5">
        <v>0.5</v>
      </c>
      <c r="AC251" s="5">
        <f t="shared" si="3"/>
        <v>0.5</v>
      </c>
    </row>
    <row r="252" spans="1:29" ht="9.75" customHeight="1" x14ac:dyDescent="0.25">
      <c r="A252" s="31"/>
      <c r="B252" s="6"/>
      <c r="C252" s="6"/>
      <c r="D252" s="6"/>
      <c r="E252" s="6"/>
      <c r="F252" s="6"/>
      <c r="G252" s="6"/>
      <c r="H252" s="6"/>
      <c r="I252" s="6"/>
      <c r="J252" s="6"/>
      <c r="K252" s="6"/>
      <c r="L252" s="6"/>
      <c r="M252" s="6"/>
      <c r="N252" s="6"/>
      <c r="O252" s="6"/>
      <c r="P252" s="6"/>
      <c r="S252" s="18"/>
      <c r="T252" s="18"/>
      <c r="X252" s="37"/>
      <c r="Y252" s="37"/>
      <c r="Z252" s="37"/>
      <c r="AA252" s="8"/>
    </row>
    <row r="253" spans="1:29" ht="22.5" customHeight="1" x14ac:dyDescent="0.25">
      <c r="A253" s="394" t="s">
        <v>287</v>
      </c>
      <c r="B253" s="395"/>
      <c r="C253" s="395"/>
      <c r="D253" s="395"/>
      <c r="E253" s="395"/>
      <c r="F253" s="395"/>
      <c r="G253" s="395"/>
      <c r="H253" s="395"/>
      <c r="I253" s="395"/>
      <c r="J253" s="395"/>
      <c r="K253" s="395"/>
      <c r="L253" s="395"/>
      <c r="M253" s="395"/>
      <c r="N253" s="395"/>
      <c r="O253" s="395"/>
      <c r="P253" s="395"/>
      <c r="Q253" s="395"/>
      <c r="R253" s="395"/>
      <c r="S253" s="395"/>
      <c r="T253" s="395"/>
      <c r="U253" s="395"/>
      <c r="V253" s="395"/>
      <c r="W253" s="395"/>
      <c r="X253" s="395"/>
      <c r="Y253" s="395"/>
      <c r="Z253" s="395"/>
      <c r="AA253" s="396"/>
    </row>
    <row r="254" spans="1:29" ht="22.5" customHeight="1" x14ac:dyDescent="0.25">
      <c r="A254" s="31"/>
      <c r="B254" s="39" t="s">
        <v>412</v>
      </c>
      <c r="C254" s="6"/>
      <c r="D254" s="6"/>
      <c r="E254" s="6"/>
      <c r="F254" s="6"/>
      <c r="G254" s="6"/>
      <c r="H254" s="6"/>
      <c r="I254" s="6"/>
      <c r="J254" s="6"/>
      <c r="K254" s="6"/>
      <c r="L254" s="6"/>
      <c r="M254" s="6"/>
      <c r="N254" s="6"/>
      <c r="O254" s="6"/>
      <c r="P254" s="6"/>
      <c r="Q254" s="5" t="s">
        <v>488</v>
      </c>
      <c r="R254" s="40"/>
      <c r="S254" s="397">
        <v>0.5</v>
      </c>
      <c r="T254" s="398"/>
      <c r="V254" s="5" t="s">
        <v>429</v>
      </c>
      <c r="W254" s="40"/>
      <c r="X254" s="393">
        <v>0</v>
      </c>
      <c r="Y254" s="393"/>
      <c r="Z254" s="37"/>
      <c r="AA254" s="8"/>
      <c r="AB254" s="5">
        <v>0.5</v>
      </c>
      <c r="AC254" s="5">
        <f>S254</f>
        <v>0.5</v>
      </c>
    </row>
    <row r="255" spans="1:29" ht="22.5" customHeight="1" x14ac:dyDescent="0.25">
      <c r="A255" s="31"/>
      <c r="B255" s="39" t="s">
        <v>413</v>
      </c>
      <c r="C255" s="6"/>
      <c r="D255" s="6"/>
      <c r="E255" s="6"/>
      <c r="F255" s="6"/>
      <c r="G255" s="6"/>
      <c r="H255" s="6"/>
      <c r="I255" s="6"/>
      <c r="J255" s="6"/>
      <c r="K255" s="6"/>
      <c r="L255" s="6"/>
      <c r="M255" s="6"/>
      <c r="N255" s="6"/>
      <c r="O255" s="6"/>
      <c r="P255" s="6"/>
      <c r="Q255" s="5" t="s">
        <v>488</v>
      </c>
      <c r="R255" s="40"/>
      <c r="S255" s="397">
        <v>0.5</v>
      </c>
      <c r="T255" s="398"/>
      <c r="V255" s="5" t="s">
        <v>429</v>
      </c>
      <c r="W255" s="40"/>
      <c r="X255" s="393">
        <v>0</v>
      </c>
      <c r="Y255" s="393"/>
      <c r="Z255" s="37"/>
      <c r="AA255" s="8"/>
      <c r="AB255" s="5">
        <v>0.5</v>
      </c>
      <c r="AC255" s="5">
        <f>S255</f>
        <v>0.5</v>
      </c>
    </row>
    <row r="256" spans="1:29" ht="20.25" customHeight="1" x14ac:dyDescent="0.25">
      <c r="A256" s="31"/>
      <c r="B256" s="39" t="s">
        <v>414</v>
      </c>
      <c r="C256" s="6"/>
      <c r="D256" s="6"/>
      <c r="E256" s="6"/>
      <c r="F256" s="6"/>
      <c r="G256" s="6"/>
      <c r="H256" s="6"/>
      <c r="I256" s="6"/>
      <c r="J256" s="6"/>
      <c r="K256" s="6"/>
      <c r="L256" s="6"/>
      <c r="M256" s="6"/>
      <c r="N256" s="6"/>
      <c r="O256" s="6"/>
      <c r="P256" s="6"/>
      <c r="Q256" s="5" t="s">
        <v>488</v>
      </c>
      <c r="R256" s="40"/>
      <c r="S256" s="397">
        <v>0.5</v>
      </c>
      <c r="T256" s="398"/>
      <c r="V256" s="5" t="s">
        <v>429</v>
      </c>
      <c r="W256" s="40"/>
      <c r="X256" s="393">
        <v>0</v>
      </c>
      <c r="Y256" s="393"/>
      <c r="Z256" s="37"/>
      <c r="AA256" s="8"/>
      <c r="AB256" s="5">
        <v>0.5</v>
      </c>
      <c r="AC256" s="5">
        <f>S256</f>
        <v>0.5</v>
      </c>
    </row>
    <row r="257" spans="1:31" ht="22.5" customHeight="1" x14ac:dyDescent="0.25">
      <c r="A257" s="31"/>
      <c r="B257" s="39" t="s">
        <v>415</v>
      </c>
      <c r="C257" s="6"/>
      <c r="D257" s="6"/>
      <c r="E257" s="6"/>
      <c r="F257" s="6"/>
      <c r="G257" s="6"/>
      <c r="H257" s="6"/>
      <c r="I257" s="6"/>
      <c r="J257" s="6"/>
      <c r="K257" s="6"/>
      <c r="L257" s="6"/>
      <c r="M257" s="6"/>
      <c r="N257" s="6"/>
      <c r="O257" s="6"/>
      <c r="P257" s="6"/>
      <c r="Q257" s="5" t="s">
        <v>488</v>
      </c>
      <c r="R257" s="40"/>
      <c r="S257" s="397">
        <v>0.5</v>
      </c>
      <c r="T257" s="398"/>
      <c r="V257" s="5" t="s">
        <v>429</v>
      </c>
      <c r="W257" s="40"/>
      <c r="X257" s="393">
        <v>0</v>
      </c>
      <c r="Y257" s="393"/>
      <c r="Z257" s="37"/>
      <c r="AA257" s="46"/>
      <c r="AB257" s="5">
        <v>0.25</v>
      </c>
      <c r="AC257" s="5">
        <f>S257</f>
        <v>0.5</v>
      </c>
    </row>
    <row r="258" spans="1:31" ht="21.75" customHeight="1" x14ac:dyDescent="0.25">
      <c r="A258" s="31"/>
      <c r="B258" s="39" t="s">
        <v>416</v>
      </c>
      <c r="C258" s="6"/>
      <c r="D258" s="6"/>
      <c r="E258" s="6"/>
      <c r="F258" s="6"/>
      <c r="G258" s="6"/>
      <c r="H258" s="6"/>
      <c r="I258" s="6"/>
      <c r="J258" s="6"/>
      <c r="K258" s="6"/>
      <c r="L258" s="6"/>
      <c r="M258" s="6"/>
      <c r="N258" s="6"/>
      <c r="O258" s="6"/>
      <c r="P258" s="6"/>
      <c r="Q258" s="5" t="s">
        <v>488</v>
      </c>
      <c r="R258" s="40"/>
      <c r="S258" s="397">
        <v>0.5</v>
      </c>
      <c r="T258" s="398"/>
      <c r="V258" s="5" t="s">
        <v>429</v>
      </c>
      <c r="W258" s="40"/>
      <c r="X258" s="516">
        <v>0</v>
      </c>
      <c r="Y258" s="517"/>
      <c r="AA258" s="8"/>
      <c r="AB258" s="5">
        <v>0.5</v>
      </c>
      <c r="AC258" s="5">
        <f>S258</f>
        <v>0.5</v>
      </c>
    </row>
    <row r="259" spans="1:31" ht="8.25" customHeight="1" x14ac:dyDescent="0.25">
      <c r="A259" s="31"/>
      <c r="B259" s="39"/>
      <c r="C259" s="6"/>
      <c r="D259" s="6"/>
      <c r="E259" s="6"/>
      <c r="F259" s="6"/>
      <c r="G259" s="6"/>
      <c r="H259" s="6"/>
      <c r="I259" s="6"/>
      <c r="J259" s="6"/>
      <c r="K259" s="6"/>
      <c r="L259" s="6"/>
      <c r="M259" s="6"/>
      <c r="N259" s="6"/>
      <c r="O259" s="6"/>
      <c r="P259" s="6"/>
      <c r="S259" s="18"/>
      <c r="T259" s="18"/>
      <c r="X259" s="37"/>
      <c r="Y259" s="37"/>
      <c r="AA259" s="8"/>
    </row>
    <row r="260" spans="1:31" ht="21.75" customHeight="1" x14ac:dyDescent="0.25">
      <c r="A260" s="406" t="s">
        <v>355</v>
      </c>
      <c r="B260" s="407"/>
      <c r="C260" s="407"/>
      <c r="D260" s="407"/>
      <c r="E260" s="407"/>
      <c r="F260" s="407"/>
      <c r="G260" s="407"/>
      <c r="H260" s="407"/>
      <c r="I260" s="407"/>
      <c r="J260" s="407"/>
      <c r="K260" s="407"/>
      <c r="L260" s="407"/>
      <c r="M260" s="407"/>
      <c r="N260" s="407"/>
      <c r="O260" s="407"/>
      <c r="P260" s="407"/>
      <c r="Q260" s="407"/>
      <c r="R260" s="407"/>
      <c r="S260" s="407"/>
      <c r="T260" s="407"/>
      <c r="U260" s="407"/>
      <c r="V260" s="407"/>
      <c r="W260" s="407"/>
      <c r="X260" s="407"/>
      <c r="Y260" s="407"/>
      <c r="Z260" s="407"/>
      <c r="AA260" s="408"/>
      <c r="AB260" s="78">
        <v>4</v>
      </c>
    </row>
    <row r="261" spans="1:31" ht="15.75" x14ac:dyDescent="0.25">
      <c r="A261" s="85" t="s">
        <v>288</v>
      </c>
      <c r="B261" s="86" t="s">
        <v>333</v>
      </c>
      <c r="C261" s="87"/>
      <c r="D261" s="87"/>
      <c r="E261" s="87"/>
      <c r="F261" s="87"/>
      <c r="G261" s="87"/>
      <c r="H261" s="87"/>
      <c r="I261" s="87"/>
      <c r="J261" s="87"/>
      <c r="K261" s="87"/>
      <c r="L261" s="87"/>
      <c r="M261" s="87"/>
      <c r="N261" s="87"/>
      <c r="O261" s="87"/>
      <c r="P261" s="87"/>
      <c r="Q261" s="88"/>
      <c r="R261" s="88"/>
      <c r="S261" s="88"/>
      <c r="T261" s="88"/>
      <c r="U261" s="88"/>
      <c r="V261" s="88"/>
      <c r="W261" s="88"/>
      <c r="X261" s="88"/>
      <c r="Y261" s="88"/>
      <c r="Z261" s="88"/>
      <c r="AA261" s="89"/>
    </row>
    <row r="262" spans="1:31" ht="31.5" x14ac:dyDescent="0.25">
      <c r="A262" s="85"/>
      <c r="B262" s="90"/>
      <c r="C262" s="87"/>
      <c r="D262" s="87"/>
      <c r="E262" s="87"/>
      <c r="F262" s="87"/>
      <c r="G262" s="87"/>
      <c r="H262" s="87"/>
      <c r="I262" s="87"/>
      <c r="J262" s="87"/>
      <c r="K262" s="87"/>
      <c r="L262" s="87"/>
      <c r="M262" s="87"/>
      <c r="N262" s="87"/>
      <c r="O262" s="87"/>
      <c r="P262" s="87"/>
      <c r="Q262" s="88" t="s">
        <v>488</v>
      </c>
      <c r="R262" s="91"/>
      <c r="S262" s="404">
        <v>1</v>
      </c>
      <c r="T262" s="405"/>
      <c r="U262" s="88"/>
      <c r="V262" s="88" t="s">
        <v>429</v>
      </c>
      <c r="W262" s="91"/>
      <c r="X262" s="520">
        <v>0</v>
      </c>
      <c r="Y262" s="521"/>
      <c r="Z262" s="88"/>
      <c r="AA262" s="89"/>
      <c r="AB262" s="5">
        <f>S262</f>
        <v>1</v>
      </c>
      <c r="AC262" s="5">
        <f>S262</f>
        <v>1</v>
      </c>
      <c r="AE262" s="5" t="s">
        <v>293</v>
      </c>
    </row>
    <row r="263" spans="1:31" ht="15.75" x14ac:dyDescent="0.25">
      <c r="A263" s="85" t="s">
        <v>312</v>
      </c>
      <c r="B263" s="522" t="s">
        <v>361</v>
      </c>
      <c r="C263" s="522"/>
      <c r="D263" s="522"/>
      <c r="E263" s="522"/>
      <c r="F263" s="522"/>
      <c r="G263" s="522"/>
      <c r="H263" s="522"/>
      <c r="I263" s="522"/>
      <c r="J263" s="522"/>
      <c r="K263" s="522"/>
      <c r="L263" s="522"/>
      <c r="M263" s="522"/>
      <c r="N263" s="522"/>
      <c r="O263" s="522"/>
      <c r="P263" s="87"/>
      <c r="Q263" s="88"/>
      <c r="R263" s="88"/>
      <c r="S263" s="84"/>
      <c r="T263" s="84"/>
      <c r="U263" s="88"/>
      <c r="V263" s="88"/>
      <c r="W263" s="88"/>
      <c r="X263" s="82"/>
      <c r="Y263" s="82"/>
      <c r="Z263" s="88"/>
      <c r="AA263" s="89"/>
    </row>
    <row r="264" spans="1:31" ht="18.75" x14ac:dyDescent="0.25">
      <c r="A264" s="85"/>
      <c r="B264" s="92"/>
      <c r="C264" s="92"/>
      <c r="D264" s="92"/>
      <c r="E264" s="92"/>
      <c r="F264" s="92"/>
      <c r="G264" s="92"/>
      <c r="H264" s="92"/>
      <c r="I264" s="92"/>
      <c r="J264" s="92"/>
      <c r="K264" s="92"/>
      <c r="L264" s="92"/>
      <c r="M264" s="92"/>
      <c r="N264" s="92"/>
      <c r="O264" s="92"/>
      <c r="P264" s="87"/>
      <c r="Q264" s="88" t="s">
        <v>488</v>
      </c>
      <c r="R264" s="91"/>
      <c r="S264" s="404">
        <v>0.5</v>
      </c>
      <c r="T264" s="405"/>
      <c r="U264" s="88"/>
      <c r="V264" s="88" t="s">
        <v>429</v>
      </c>
      <c r="W264" s="91"/>
      <c r="X264" s="520">
        <v>0</v>
      </c>
      <c r="Y264" s="521"/>
      <c r="Z264" s="88"/>
      <c r="AA264" s="89"/>
      <c r="AB264" s="5">
        <f>S264</f>
        <v>0.5</v>
      </c>
      <c r="AC264" s="5">
        <f>S264</f>
        <v>0.5</v>
      </c>
    </row>
    <row r="265" spans="1:31" ht="18.75" x14ac:dyDescent="0.25">
      <c r="A265" s="85" t="s">
        <v>289</v>
      </c>
      <c r="B265" s="93" t="s">
        <v>356</v>
      </c>
      <c r="C265" s="92"/>
      <c r="D265" s="92"/>
      <c r="E265" s="92"/>
      <c r="F265" s="92"/>
      <c r="G265" s="92"/>
      <c r="H265" s="92"/>
      <c r="I265" s="92"/>
      <c r="J265" s="92"/>
      <c r="K265" s="92"/>
      <c r="L265" s="92"/>
      <c r="M265" s="92"/>
      <c r="N265" s="92"/>
      <c r="O265" s="92"/>
      <c r="P265" s="87"/>
      <c r="Q265" s="88"/>
      <c r="R265" s="88"/>
      <c r="S265" s="84"/>
      <c r="T265" s="84"/>
      <c r="U265" s="88"/>
      <c r="V265" s="88"/>
      <c r="W265" s="88"/>
      <c r="X265" s="82"/>
      <c r="Y265" s="82"/>
      <c r="Z265" s="88"/>
      <c r="AA265" s="89"/>
    </row>
    <row r="266" spans="1:31" ht="18.75" x14ac:dyDescent="0.25">
      <c r="A266" s="85"/>
      <c r="B266" s="93"/>
      <c r="C266" s="92"/>
      <c r="D266" s="92"/>
      <c r="E266" s="92"/>
      <c r="F266" s="92"/>
      <c r="G266" s="92"/>
      <c r="H266" s="92"/>
      <c r="I266" s="92"/>
      <c r="J266" s="92"/>
      <c r="K266" s="92"/>
      <c r="L266" s="92"/>
      <c r="M266" s="92"/>
      <c r="N266" s="92"/>
      <c r="O266" s="92"/>
      <c r="P266" s="87"/>
      <c r="Q266" s="88" t="s">
        <v>488</v>
      </c>
      <c r="R266" s="91"/>
      <c r="S266" s="404">
        <v>0.5</v>
      </c>
      <c r="T266" s="405"/>
      <c r="U266" s="88"/>
      <c r="V266" s="88" t="s">
        <v>429</v>
      </c>
      <c r="W266" s="91"/>
      <c r="X266" s="520">
        <v>0</v>
      </c>
      <c r="Y266" s="521"/>
      <c r="Z266" s="88"/>
      <c r="AA266" s="89"/>
      <c r="AB266" s="5">
        <f>S266</f>
        <v>0.5</v>
      </c>
      <c r="AC266" s="5">
        <f>S266</f>
        <v>0.5</v>
      </c>
    </row>
    <row r="267" spans="1:31" ht="18.75" x14ac:dyDescent="0.25">
      <c r="A267" s="85"/>
      <c r="B267" s="93"/>
      <c r="C267" s="92"/>
      <c r="D267" s="92"/>
      <c r="E267" s="92"/>
      <c r="F267" s="92"/>
      <c r="G267" s="92"/>
      <c r="H267" s="92"/>
      <c r="I267" s="92"/>
      <c r="J267" s="92"/>
      <c r="K267" s="92"/>
      <c r="L267" s="92"/>
      <c r="M267" s="92"/>
      <c r="N267" s="92"/>
      <c r="O267" s="92"/>
      <c r="P267" s="87"/>
      <c r="Q267" s="88"/>
      <c r="R267" s="88"/>
      <c r="S267" s="84"/>
      <c r="T267" s="84"/>
      <c r="U267" s="88"/>
      <c r="V267" s="88"/>
      <c r="W267" s="88"/>
      <c r="X267" s="82"/>
      <c r="Y267" s="82"/>
      <c r="Z267" s="88"/>
      <c r="AA267" s="89"/>
    </row>
    <row r="268" spans="1:31" ht="18.75" x14ac:dyDescent="0.25">
      <c r="A268" s="85">
        <v>57</v>
      </c>
      <c r="B268" s="93" t="s">
        <v>294</v>
      </c>
      <c r="C268" s="92"/>
      <c r="D268" s="92"/>
      <c r="E268" s="92"/>
      <c r="F268" s="92"/>
      <c r="G268" s="92"/>
      <c r="H268" s="92"/>
      <c r="I268" s="92"/>
      <c r="J268" s="92"/>
      <c r="K268" s="92"/>
      <c r="L268" s="92"/>
      <c r="M268" s="92"/>
      <c r="N268" s="92"/>
      <c r="O268" s="92"/>
      <c r="P268" s="87"/>
      <c r="Q268" s="88"/>
      <c r="R268" s="88"/>
      <c r="S268" s="84"/>
      <c r="T268" s="84"/>
      <c r="U268" s="88"/>
      <c r="V268" s="88"/>
      <c r="W268" s="88"/>
      <c r="X268" s="82"/>
      <c r="Y268" s="82"/>
      <c r="Z268" s="88"/>
      <c r="AA268" s="89"/>
    </row>
    <row r="269" spans="1:31" ht="18.75" x14ac:dyDescent="0.25">
      <c r="A269" s="85"/>
      <c r="B269" s="93"/>
      <c r="C269" s="92"/>
      <c r="D269" s="92"/>
      <c r="E269" s="92"/>
      <c r="F269" s="92"/>
      <c r="G269" s="92"/>
      <c r="H269" s="92"/>
      <c r="I269" s="92"/>
      <c r="J269" s="92"/>
      <c r="K269" s="92"/>
      <c r="L269" s="92"/>
      <c r="M269" s="92"/>
      <c r="N269" s="92"/>
      <c r="O269" s="92"/>
      <c r="P269" s="87"/>
      <c r="Q269" s="88" t="s">
        <v>488</v>
      </c>
      <c r="R269" s="91"/>
      <c r="S269" s="404">
        <v>0.5</v>
      </c>
      <c r="T269" s="405"/>
      <c r="U269" s="88"/>
      <c r="V269" s="88" t="s">
        <v>429</v>
      </c>
      <c r="W269" s="91"/>
      <c r="X269" s="520">
        <v>0</v>
      </c>
      <c r="Y269" s="521"/>
      <c r="Z269" s="88"/>
      <c r="AA269" s="89"/>
      <c r="AB269" s="5">
        <f>S269</f>
        <v>0.5</v>
      </c>
      <c r="AC269" s="5">
        <f>S269</f>
        <v>0.5</v>
      </c>
    </row>
    <row r="270" spans="1:31" ht="18.75" x14ac:dyDescent="0.25">
      <c r="A270" s="85"/>
      <c r="B270" s="92"/>
      <c r="C270" s="92"/>
      <c r="D270" s="92"/>
      <c r="E270" s="92"/>
      <c r="F270" s="92"/>
      <c r="G270" s="92"/>
      <c r="H270" s="92"/>
      <c r="I270" s="92"/>
      <c r="J270" s="92"/>
      <c r="K270" s="92"/>
      <c r="L270" s="92"/>
      <c r="M270" s="92"/>
      <c r="N270" s="92"/>
      <c r="O270" s="92"/>
      <c r="P270" s="87"/>
      <c r="Q270" s="88"/>
      <c r="R270" s="88"/>
      <c r="S270" s="94"/>
      <c r="T270" s="94"/>
      <c r="U270" s="88"/>
      <c r="V270" s="88"/>
      <c r="W270" s="88"/>
      <c r="X270" s="95"/>
      <c r="Y270" s="95"/>
      <c r="Z270" s="88"/>
      <c r="AA270" s="89"/>
    </row>
    <row r="271" spans="1:31" ht="18.75" x14ac:dyDescent="0.25">
      <c r="A271" s="31"/>
      <c r="B271" s="69"/>
      <c r="C271" s="69"/>
      <c r="D271" s="69"/>
      <c r="E271" s="69"/>
      <c r="F271" s="69"/>
      <c r="G271" s="69"/>
      <c r="H271" s="69"/>
      <c r="I271" s="69"/>
      <c r="J271" s="69"/>
      <c r="K271" s="69"/>
      <c r="L271" s="69"/>
      <c r="M271" s="69"/>
      <c r="N271" s="69"/>
      <c r="O271" s="69"/>
      <c r="P271" s="6"/>
      <c r="S271" s="77"/>
      <c r="T271" s="77"/>
      <c r="X271" s="73"/>
      <c r="Y271" s="73"/>
      <c r="AA271" s="8"/>
      <c r="AC271" s="5">
        <f>SUM(AC65:AC270)</f>
        <v>100</v>
      </c>
    </row>
    <row r="272" spans="1:31" ht="21" customHeight="1" thickBot="1" x14ac:dyDescent="0.3">
      <c r="A272" s="31"/>
      <c r="B272" s="39"/>
      <c r="C272" s="6"/>
      <c r="D272" s="6"/>
      <c r="E272" s="6"/>
      <c r="F272" s="6"/>
      <c r="G272" s="6"/>
      <c r="H272" s="6"/>
      <c r="I272" s="6"/>
      <c r="J272" s="6"/>
      <c r="K272" s="6"/>
      <c r="L272" s="6"/>
      <c r="M272" s="6"/>
      <c r="N272" s="6"/>
      <c r="O272" s="6"/>
      <c r="P272" s="6"/>
      <c r="AA272" s="8"/>
    </row>
    <row r="273" spans="1:27" ht="30" customHeight="1" x14ac:dyDescent="0.25">
      <c r="A273" s="31"/>
      <c r="B273" s="432" t="s">
        <v>478</v>
      </c>
      <c r="C273" s="433"/>
      <c r="D273" s="433"/>
      <c r="E273" s="433"/>
      <c r="F273" s="433"/>
      <c r="G273" s="433"/>
      <c r="H273" s="433"/>
      <c r="I273" s="433"/>
      <c r="J273" s="433"/>
      <c r="K273" s="433"/>
      <c r="L273" s="433"/>
      <c r="M273" s="433"/>
      <c r="N273" s="433"/>
      <c r="O273" s="433"/>
      <c r="P273" s="433"/>
      <c r="Q273" s="433"/>
      <c r="R273" s="433"/>
      <c r="S273" s="433"/>
      <c r="T273" s="433"/>
      <c r="U273" s="433"/>
      <c r="V273" s="433"/>
      <c r="W273" s="433"/>
      <c r="X273" s="433"/>
      <c r="Y273" s="434"/>
      <c r="Z273" s="37"/>
      <c r="AA273" s="8"/>
    </row>
    <row r="274" spans="1:27" ht="18.75" customHeight="1" x14ac:dyDescent="0.25">
      <c r="A274" s="31"/>
      <c r="B274" s="435"/>
      <c r="C274" s="436"/>
      <c r="D274" s="436"/>
      <c r="E274" s="436"/>
      <c r="F274" s="436"/>
      <c r="G274" s="436"/>
      <c r="H274" s="436"/>
      <c r="I274" s="436"/>
      <c r="J274" s="436"/>
      <c r="K274" s="436"/>
      <c r="L274" s="436"/>
      <c r="M274" s="436"/>
      <c r="N274" s="436"/>
      <c r="O274" s="436"/>
      <c r="P274" s="436"/>
      <c r="Q274" s="436"/>
      <c r="R274" s="436"/>
      <c r="S274" s="436"/>
      <c r="T274" s="436"/>
      <c r="U274" s="436"/>
      <c r="V274" s="436"/>
      <c r="W274" s="436"/>
      <c r="X274" s="436"/>
      <c r="Y274" s="437"/>
      <c r="Z274" s="37"/>
      <c r="AA274" s="8"/>
    </row>
    <row r="275" spans="1:27" ht="20.25" customHeight="1" x14ac:dyDescent="0.25">
      <c r="A275" s="31"/>
      <c r="B275" s="435"/>
      <c r="C275" s="436"/>
      <c r="D275" s="436"/>
      <c r="E275" s="436"/>
      <c r="F275" s="436"/>
      <c r="G275" s="436"/>
      <c r="H275" s="436"/>
      <c r="I275" s="436"/>
      <c r="J275" s="436"/>
      <c r="K275" s="436"/>
      <c r="L275" s="436"/>
      <c r="M275" s="436"/>
      <c r="N275" s="436"/>
      <c r="O275" s="436"/>
      <c r="P275" s="436"/>
      <c r="Q275" s="436"/>
      <c r="R275" s="436"/>
      <c r="S275" s="436"/>
      <c r="T275" s="436"/>
      <c r="U275" s="436"/>
      <c r="V275" s="436"/>
      <c r="W275" s="436"/>
      <c r="X275" s="436"/>
      <c r="Y275" s="437"/>
      <c r="Z275" s="37"/>
      <c r="AA275" s="8"/>
    </row>
    <row r="276" spans="1:27" ht="21.75" customHeight="1" x14ac:dyDescent="0.25">
      <c r="A276" s="31"/>
      <c r="B276" s="435"/>
      <c r="C276" s="436"/>
      <c r="D276" s="436"/>
      <c r="E276" s="436"/>
      <c r="F276" s="436"/>
      <c r="G276" s="436"/>
      <c r="H276" s="436"/>
      <c r="I276" s="436"/>
      <c r="J276" s="436"/>
      <c r="K276" s="436"/>
      <c r="L276" s="436"/>
      <c r="M276" s="436"/>
      <c r="N276" s="436"/>
      <c r="O276" s="436"/>
      <c r="P276" s="436"/>
      <c r="Q276" s="436"/>
      <c r="R276" s="436"/>
      <c r="S276" s="436"/>
      <c r="T276" s="436"/>
      <c r="U276" s="436"/>
      <c r="V276" s="436"/>
      <c r="W276" s="436"/>
      <c r="X276" s="436"/>
      <c r="Y276" s="437"/>
      <c r="Z276" s="37"/>
      <c r="AA276" s="8"/>
    </row>
    <row r="277" spans="1:27" ht="17.25" customHeight="1" x14ac:dyDescent="0.25">
      <c r="A277" s="31"/>
      <c r="B277" s="435"/>
      <c r="C277" s="436"/>
      <c r="D277" s="436"/>
      <c r="E277" s="436"/>
      <c r="F277" s="436"/>
      <c r="G277" s="436"/>
      <c r="H277" s="436"/>
      <c r="I277" s="436"/>
      <c r="J277" s="436"/>
      <c r="K277" s="436"/>
      <c r="L277" s="436"/>
      <c r="M277" s="436"/>
      <c r="N277" s="436"/>
      <c r="O277" s="436"/>
      <c r="P277" s="436"/>
      <c r="Q277" s="436"/>
      <c r="R277" s="436"/>
      <c r="S277" s="436"/>
      <c r="T277" s="436"/>
      <c r="U277" s="436"/>
      <c r="V277" s="436"/>
      <c r="W277" s="436"/>
      <c r="X277" s="436"/>
      <c r="Y277" s="437"/>
      <c r="Z277" s="37"/>
      <c r="AA277" s="8"/>
    </row>
    <row r="278" spans="1:27" ht="18" customHeight="1" x14ac:dyDescent="0.25">
      <c r="A278" s="31"/>
      <c r="B278" s="435"/>
      <c r="C278" s="436"/>
      <c r="D278" s="436"/>
      <c r="E278" s="436"/>
      <c r="F278" s="436"/>
      <c r="G278" s="436"/>
      <c r="H278" s="436"/>
      <c r="I278" s="436"/>
      <c r="J278" s="436"/>
      <c r="K278" s="436"/>
      <c r="L278" s="436"/>
      <c r="M278" s="436"/>
      <c r="N278" s="436"/>
      <c r="O278" s="436"/>
      <c r="P278" s="436"/>
      <c r="Q278" s="436"/>
      <c r="R278" s="436"/>
      <c r="S278" s="436"/>
      <c r="T278" s="436"/>
      <c r="U278" s="436"/>
      <c r="V278" s="436"/>
      <c r="W278" s="436"/>
      <c r="X278" s="436"/>
      <c r="Y278" s="437"/>
      <c r="Z278" s="37"/>
      <c r="AA278" s="8"/>
    </row>
    <row r="279" spans="1:27" ht="18" customHeight="1" thickBot="1" x14ac:dyDescent="0.3">
      <c r="A279" s="31"/>
      <c r="B279" s="438"/>
      <c r="C279" s="439"/>
      <c r="D279" s="439"/>
      <c r="E279" s="439"/>
      <c r="F279" s="439"/>
      <c r="G279" s="439"/>
      <c r="H279" s="439"/>
      <c r="I279" s="439"/>
      <c r="J279" s="439"/>
      <c r="K279" s="439"/>
      <c r="L279" s="439"/>
      <c r="M279" s="439"/>
      <c r="N279" s="439"/>
      <c r="O279" s="439"/>
      <c r="P279" s="439"/>
      <c r="Q279" s="439"/>
      <c r="R279" s="439"/>
      <c r="S279" s="439"/>
      <c r="T279" s="439"/>
      <c r="U279" s="439"/>
      <c r="V279" s="439"/>
      <c r="W279" s="439"/>
      <c r="X279" s="439"/>
      <c r="Y279" s="440"/>
      <c r="Z279" s="37"/>
      <c r="AA279" s="8"/>
    </row>
    <row r="280" spans="1:27" ht="9" customHeight="1" thickBot="1" x14ac:dyDescent="0.3">
      <c r="A280" s="31"/>
      <c r="B280" s="6"/>
      <c r="C280" s="6"/>
      <c r="D280" s="6"/>
      <c r="E280" s="6"/>
      <c r="F280" s="6"/>
      <c r="G280" s="6"/>
      <c r="H280" s="6"/>
      <c r="I280" s="6"/>
      <c r="J280" s="6"/>
      <c r="K280" s="6"/>
      <c r="L280" s="6"/>
      <c r="M280" s="6"/>
      <c r="N280" s="6"/>
      <c r="O280" s="6"/>
      <c r="P280" s="6"/>
      <c r="Q280" s="18"/>
      <c r="R280" s="18"/>
      <c r="S280" s="18"/>
      <c r="T280" s="18"/>
      <c r="V280" s="18"/>
      <c r="W280" s="18"/>
      <c r="X280" s="37"/>
      <c r="Y280" s="37"/>
      <c r="Z280" s="37"/>
      <c r="AA280" s="8"/>
    </row>
    <row r="281" spans="1:27" ht="18" customHeight="1" thickBot="1" x14ac:dyDescent="0.3">
      <c r="A281" s="31"/>
      <c r="B281" s="441" t="s">
        <v>346</v>
      </c>
      <c r="C281" s="442"/>
      <c r="D281" s="442"/>
      <c r="E281" s="442"/>
      <c r="F281" s="442"/>
      <c r="G281" s="442"/>
      <c r="H281" s="442"/>
      <c r="I281" s="442"/>
      <c r="J281" s="443"/>
      <c r="K281" s="6"/>
      <c r="L281" s="6"/>
      <c r="M281" s="6"/>
      <c r="N281" s="6"/>
      <c r="O281" s="6"/>
      <c r="P281" s="6"/>
      <c r="Q281" s="18"/>
      <c r="R281" s="18"/>
      <c r="S281" s="18"/>
      <c r="T281" s="18"/>
      <c r="V281" s="18"/>
      <c r="W281" s="18"/>
      <c r="X281" s="37"/>
      <c r="Y281" s="37"/>
      <c r="Z281" s="37"/>
      <c r="AA281" s="8"/>
    </row>
    <row r="282" spans="1:27" ht="18" customHeight="1" x14ac:dyDescent="0.25">
      <c r="A282" s="31"/>
      <c r="B282" s="424" t="s">
        <v>358</v>
      </c>
      <c r="C282" s="425"/>
      <c r="D282" s="425"/>
      <c r="E282" s="425"/>
      <c r="F282" s="425"/>
      <c r="G282" s="425"/>
      <c r="H282" s="425"/>
      <c r="I282" s="425"/>
      <c r="J282" s="425"/>
      <c r="K282" s="425"/>
      <c r="L282" s="425"/>
      <c r="M282" s="425"/>
      <c r="N282" s="425"/>
      <c r="O282" s="425"/>
      <c r="P282" s="425"/>
      <c r="Q282" s="425"/>
      <c r="R282" s="425"/>
      <c r="S282" s="425"/>
      <c r="T282" s="425"/>
      <c r="U282" s="425"/>
      <c r="V282" s="425"/>
      <c r="W282" s="425"/>
      <c r="X282" s="425"/>
      <c r="Y282" s="426"/>
      <c r="Z282" s="37"/>
      <c r="AA282" s="8"/>
    </row>
    <row r="283" spans="1:27" ht="18" customHeight="1" x14ac:dyDescent="0.25">
      <c r="A283" s="31"/>
      <c r="B283" s="427"/>
      <c r="C283" s="391"/>
      <c r="D283" s="391"/>
      <c r="E283" s="391"/>
      <c r="F283" s="391"/>
      <c r="G283" s="391"/>
      <c r="H283" s="391"/>
      <c r="I283" s="391"/>
      <c r="J283" s="391"/>
      <c r="K283" s="391"/>
      <c r="L283" s="391"/>
      <c r="M283" s="391"/>
      <c r="N283" s="391"/>
      <c r="O283" s="391"/>
      <c r="P283" s="391"/>
      <c r="Q283" s="391"/>
      <c r="R283" s="391"/>
      <c r="S283" s="391"/>
      <c r="T283" s="391"/>
      <c r="U283" s="391"/>
      <c r="V283" s="391"/>
      <c r="W283" s="391"/>
      <c r="X283" s="391"/>
      <c r="Y283" s="428"/>
      <c r="Z283" s="37"/>
      <c r="AA283" s="8"/>
    </row>
    <row r="284" spans="1:27" ht="18" customHeight="1" x14ac:dyDescent="0.25">
      <c r="A284" s="31"/>
      <c r="B284" s="427"/>
      <c r="C284" s="391"/>
      <c r="D284" s="391"/>
      <c r="E284" s="391"/>
      <c r="F284" s="391"/>
      <c r="G284" s="391"/>
      <c r="H284" s="391"/>
      <c r="I284" s="391"/>
      <c r="J284" s="391"/>
      <c r="K284" s="391"/>
      <c r="L284" s="391"/>
      <c r="M284" s="391"/>
      <c r="N284" s="391"/>
      <c r="O284" s="391"/>
      <c r="P284" s="391"/>
      <c r="Q284" s="391"/>
      <c r="R284" s="391"/>
      <c r="S284" s="391"/>
      <c r="T284" s="391"/>
      <c r="U284" s="391"/>
      <c r="V284" s="391"/>
      <c r="W284" s="391"/>
      <c r="X284" s="391"/>
      <c r="Y284" s="428"/>
      <c r="Z284" s="37"/>
      <c r="AA284" s="8"/>
    </row>
    <row r="285" spans="1:27" ht="18" customHeight="1" thickBot="1" x14ac:dyDescent="0.3">
      <c r="A285" s="31"/>
      <c r="B285" s="429"/>
      <c r="C285" s="430"/>
      <c r="D285" s="430"/>
      <c r="E285" s="430"/>
      <c r="F285" s="430"/>
      <c r="G285" s="430"/>
      <c r="H285" s="430"/>
      <c r="I285" s="430"/>
      <c r="J285" s="430"/>
      <c r="K285" s="430"/>
      <c r="L285" s="430"/>
      <c r="M285" s="430"/>
      <c r="N285" s="430"/>
      <c r="O285" s="430"/>
      <c r="P285" s="430"/>
      <c r="Q285" s="430"/>
      <c r="R285" s="430"/>
      <c r="S285" s="430"/>
      <c r="T285" s="430"/>
      <c r="U285" s="430"/>
      <c r="V285" s="430"/>
      <c r="W285" s="430"/>
      <c r="X285" s="430"/>
      <c r="Y285" s="431"/>
      <c r="Z285" s="37"/>
      <c r="AA285" s="8"/>
    </row>
    <row r="286" spans="1:27" ht="6" customHeight="1" x14ac:dyDescent="0.25">
      <c r="A286" s="31"/>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37"/>
      <c r="AA286" s="8"/>
    </row>
    <row r="287" spans="1:27" ht="24" customHeight="1" x14ac:dyDescent="0.25">
      <c r="A287" s="31"/>
      <c r="O287" s="6"/>
      <c r="Z287" s="6"/>
      <c r="AA287" s="8"/>
    </row>
    <row r="288" spans="1:27" ht="21.75" customHeight="1" x14ac:dyDescent="0.25">
      <c r="A288" s="31"/>
      <c r="B288" s="64"/>
      <c r="C288" s="64"/>
      <c r="D288" s="64"/>
      <c r="E288" s="64"/>
      <c r="F288" s="64"/>
      <c r="G288" s="64"/>
      <c r="H288" s="64"/>
      <c r="I288" s="64"/>
      <c r="J288" s="64"/>
      <c r="K288" s="64"/>
      <c r="L288" s="64"/>
      <c r="M288" s="64"/>
      <c r="N288" s="64"/>
      <c r="O288" s="6"/>
      <c r="P288" s="64"/>
      <c r="Q288" s="62"/>
      <c r="R288" s="62"/>
      <c r="S288" s="62"/>
      <c r="T288" s="62"/>
      <c r="U288" s="63"/>
      <c r="V288" s="62"/>
      <c r="W288" s="62"/>
      <c r="X288" s="60"/>
      <c r="Y288" s="60"/>
      <c r="Z288" s="37"/>
      <c r="AA288" s="8"/>
    </row>
    <row r="289" spans="1:27" ht="33" customHeight="1" x14ac:dyDescent="0.25">
      <c r="A289" s="17"/>
      <c r="B289" s="518" t="s">
        <v>290</v>
      </c>
      <c r="C289" s="518"/>
      <c r="D289" s="518"/>
      <c r="E289" s="518"/>
      <c r="F289" s="518"/>
      <c r="G289" s="518"/>
      <c r="H289" s="518"/>
      <c r="I289" s="518"/>
      <c r="J289" s="518"/>
      <c r="K289" s="518"/>
      <c r="L289" s="518"/>
      <c r="M289" s="518"/>
      <c r="N289" s="518"/>
      <c r="P289" s="518" t="s">
        <v>291</v>
      </c>
      <c r="Q289" s="518"/>
      <c r="R289" s="518"/>
      <c r="S289" s="518"/>
      <c r="T289" s="518"/>
      <c r="U289" s="518"/>
      <c r="V289" s="518"/>
      <c r="W289" s="518"/>
      <c r="X289" s="518"/>
      <c r="Y289" s="518"/>
      <c r="Z289" s="37"/>
      <c r="AA289" s="8"/>
    </row>
    <row r="290" spans="1:27" ht="24.75" customHeight="1" x14ac:dyDescent="0.25">
      <c r="A290" s="17"/>
      <c r="Z290" s="18"/>
      <c r="AA290" s="8"/>
    </row>
    <row r="291" spans="1:27" ht="26.25" customHeight="1" x14ac:dyDescent="0.25">
      <c r="A291" s="17"/>
      <c r="B291" s="519" t="s">
        <v>430</v>
      </c>
      <c r="C291" s="519"/>
      <c r="D291" s="519"/>
      <c r="E291" s="519"/>
      <c r="F291" s="519"/>
      <c r="G291" s="519"/>
      <c r="H291" s="519"/>
      <c r="I291" s="519"/>
      <c r="J291" s="519"/>
      <c r="K291" s="519"/>
      <c r="L291" s="519"/>
      <c r="M291" s="519"/>
      <c r="N291" s="519"/>
      <c r="O291" s="65"/>
      <c r="P291" s="519" t="s">
        <v>430</v>
      </c>
      <c r="Q291" s="519"/>
      <c r="R291" s="519"/>
      <c r="S291" s="519"/>
      <c r="T291" s="519"/>
      <c r="U291" s="519"/>
      <c r="V291" s="519"/>
      <c r="W291" s="519"/>
      <c r="X291" s="519"/>
      <c r="Y291" s="519"/>
      <c r="Z291" s="18"/>
      <c r="AA291" s="8"/>
    </row>
    <row r="292" spans="1:27" ht="29.25" customHeight="1" thickBot="1" x14ac:dyDescent="0.3">
      <c r="A292" s="43"/>
      <c r="B292" s="41"/>
      <c r="C292" s="41"/>
      <c r="D292" s="41"/>
      <c r="E292" s="41"/>
      <c r="F292" s="41"/>
      <c r="G292" s="41"/>
      <c r="H292" s="41"/>
      <c r="I292" s="41"/>
      <c r="J292" s="41"/>
      <c r="K292" s="41"/>
      <c r="L292" s="41"/>
      <c r="M292" s="41"/>
      <c r="N292" s="41"/>
      <c r="O292" s="41"/>
      <c r="P292" s="41"/>
      <c r="Q292" s="35"/>
      <c r="R292" s="35"/>
      <c r="S292" s="35"/>
      <c r="T292" s="35"/>
      <c r="U292" s="41"/>
      <c r="V292" s="35"/>
      <c r="W292" s="35"/>
      <c r="X292" s="36"/>
      <c r="Y292" s="36"/>
      <c r="Z292" s="36"/>
      <c r="AA292" s="47"/>
    </row>
    <row r="293" spans="1:27" ht="26.25" customHeight="1" x14ac:dyDescent="0.25">
      <c r="Q293" s="18"/>
      <c r="R293" s="18"/>
      <c r="S293" s="18"/>
      <c r="T293" s="18"/>
      <c r="V293" s="18"/>
      <c r="W293" s="18"/>
      <c r="X293" s="37"/>
      <c r="Y293" s="37"/>
      <c r="Z293" s="37"/>
    </row>
    <row r="294" spans="1:27" ht="26.25" customHeight="1" x14ac:dyDescent="0.25">
      <c r="Q294" s="18"/>
      <c r="R294" s="18"/>
      <c r="S294" s="18"/>
      <c r="T294" s="18"/>
      <c r="V294" s="18"/>
      <c r="W294" s="18"/>
      <c r="X294" s="37"/>
      <c r="Y294" s="37"/>
      <c r="Z294" s="37"/>
    </row>
    <row r="295" spans="1:27" ht="26.25" customHeight="1" x14ac:dyDescent="0.25">
      <c r="Q295" s="18"/>
      <c r="R295" s="18"/>
      <c r="S295" s="18"/>
      <c r="T295" s="18"/>
      <c r="V295" s="18"/>
      <c r="W295" s="18"/>
      <c r="X295" s="37"/>
      <c r="Y295" s="37"/>
      <c r="Z295" s="37"/>
    </row>
    <row r="296" spans="1:27" ht="26.25" customHeight="1" x14ac:dyDescent="0.25">
      <c r="Q296" s="18"/>
      <c r="R296" s="18"/>
      <c r="S296" s="18"/>
      <c r="T296" s="18"/>
      <c r="V296" s="18"/>
      <c r="W296" s="18"/>
      <c r="X296" s="37"/>
      <c r="Y296" s="37"/>
      <c r="Z296" s="37"/>
    </row>
    <row r="297" spans="1:27" ht="26.25" customHeight="1" x14ac:dyDescent="0.25">
      <c r="Q297" s="18"/>
      <c r="R297" s="18"/>
      <c r="S297" s="18"/>
      <c r="T297" s="18"/>
      <c r="V297" s="18"/>
      <c r="W297" s="18"/>
      <c r="X297" s="37"/>
      <c r="Y297" s="37"/>
      <c r="Z297" s="37"/>
    </row>
    <row r="298" spans="1:27" ht="26.25" customHeight="1" x14ac:dyDescent="0.25">
      <c r="Q298" s="18"/>
      <c r="R298" s="18"/>
      <c r="S298" s="18"/>
      <c r="T298" s="18"/>
      <c r="V298" s="18"/>
      <c r="W298" s="18"/>
      <c r="X298" s="37"/>
      <c r="Y298" s="37"/>
      <c r="Z298" s="37"/>
    </row>
    <row r="299" spans="1:27" ht="26.25" customHeight="1" x14ac:dyDescent="0.25">
      <c r="Q299" s="18"/>
      <c r="R299" s="18"/>
      <c r="S299" s="18"/>
      <c r="T299" s="18"/>
      <c r="V299" s="18"/>
      <c r="W299" s="18"/>
      <c r="X299" s="37"/>
      <c r="Y299" s="37"/>
      <c r="Z299" s="37"/>
    </row>
    <row r="300" spans="1:27" ht="26.25" customHeight="1" x14ac:dyDescent="0.25">
      <c r="Q300" s="18"/>
      <c r="R300" s="18"/>
      <c r="S300" s="18"/>
      <c r="T300" s="18"/>
      <c r="V300" s="18"/>
      <c r="W300" s="18"/>
      <c r="X300" s="37"/>
      <c r="Y300" s="37"/>
      <c r="Z300" s="37"/>
    </row>
    <row r="301" spans="1:27" ht="26.25" customHeight="1" x14ac:dyDescent="0.25">
      <c r="Q301" s="18"/>
      <c r="R301" s="18"/>
      <c r="S301" s="18"/>
      <c r="T301" s="18"/>
      <c r="V301" s="18"/>
      <c r="W301" s="18"/>
      <c r="X301" s="37"/>
      <c r="Y301" s="37"/>
      <c r="Z301" s="37"/>
    </row>
    <row r="302" spans="1:27" ht="26.25" customHeight="1" x14ac:dyDescent="0.25">
      <c r="Q302" s="18"/>
      <c r="R302" s="18"/>
      <c r="S302" s="18"/>
      <c r="T302" s="18"/>
      <c r="V302" s="18"/>
      <c r="W302" s="18"/>
      <c r="X302" s="37"/>
      <c r="Y302" s="37"/>
      <c r="Z302" s="37"/>
    </row>
    <row r="303" spans="1:27" ht="26.25" customHeight="1" x14ac:dyDescent="0.25">
      <c r="Q303" s="18"/>
      <c r="R303" s="18"/>
      <c r="S303" s="18"/>
      <c r="T303" s="18"/>
      <c r="V303" s="18"/>
      <c r="W303" s="18"/>
      <c r="X303" s="37"/>
      <c r="Y303" s="37"/>
      <c r="Z303" s="37"/>
    </row>
    <row r="304" spans="1:27" ht="26.25" customHeight="1" x14ac:dyDescent="0.25">
      <c r="Q304" s="18"/>
      <c r="R304" s="18"/>
      <c r="S304" s="18"/>
      <c r="T304" s="18"/>
      <c r="V304" s="18"/>
      <c r="W304" s="18"/>
      <c r="X304" s="37"/>
      <c r="Y304" s="37"/>
      <c r="Z304" s="37"/>
    </row>
    <row r="305" spans="17:26" ht="26.25" customHeight="1" x14ac:dyDescent="0.25">
      <c r="Q305" s="18"/>
      <c r="R305" s="18"/>
      <c r="S305" s="18"/>
      <c r="T305" s="18"/>
      <c r="V305" s="18"/>
      <c r="W305" s="18"/>
      <c r="X305" s="37"/>
      <c r="Y305" s="37"/>
      <c r="Z305" s="37"/>
    </row>
    <row r="306" spans="17:26" ht="26.25" customHeight="1" x14ac:dyDescent="0.25">
      <c r="Q306" s="18"/>
      <c r="R306" s="18"/>
      <c r="S306" s="18"/>
      <c r="T306" s="18"/>
      <c r="V306" s="18"/>
      <c r="W306" s="18"/>
      <c r="X306" s="37"/>
      <c r="Y306" s="37"/>
      <c r="Z306" s="37"/>
    </row>
    <row r="307" spans="17:26" ht="26.25" customHeight="1" x14ac:dyDescent="0.25">
      <c r="Q307" s="18"/>
      <c r="R307" s="18"/>
      <c r="S307" s="18"/>
      <c r="T307" s="18"/>
      <c r="V307" s="18"/>
      <c r="W307" s="18"/>
      <c r="X307" s="37"/>
      <c r="Y307" s="37"/>
      <c r="Z307" s="37"/>
    </row>
    <row r="308" spans="17:26" ht="26.25" customHeight="1" x14ac:dyDescent="0.25">
      <c r="Q308" s="18"/>
      <c r="R308" s="18"/>
      <c r="S308" s="18"/>
      <c r="T308" s="18"/>
      <c r="V308" s="18"/>
      <c r="W308" s="18"/>
      <c r="X308" s="37"/>
      <c r="Y308" s="37"/>
      <c r="Z308" s="37"/>
    </row>
    <row r="309" spans="17:26" ht="26.25" customHeight="1" x14ac:dyDescent="0.25">
      <c r="Q309" s="18"/>
      <c r="R309" s="18"/>
      <c r="S309" s="18"/>
      <c r="T309" s="18"/>
      <c r="V309" s="18"/>
      <c r="W309" s="18"/>
      <c r="X309" s="37"/>
      <c r="Y309" s="37"/>
      <c r="Z309" s="37"/>
    </row>
    <row r="310" spans="17:26" ht="26.25" customHeight="1" x14ac:dyDescent="0.25">
      <c r="Q310" s="18"/>
      <c r="R310" s="18"/>
      <c r="S310" s="18"/>
      <c r="T310" s="18"/>
      <c r="V310" s="18"/>
      <c r="W310" s="18"/>
      <c r="X310" s="37"/>
      <c r="Y310" s="37"/>
      <c r="Z310" s="37"/>
    </row>
    <row r="311" spans="17:26" ht="26.25" customHeight="1" x14ac:dyDescent="0.25">
      <c r="Q311" s="18"/>
      <c r="R311" s="18"/>
      <c r="S311" s="18"/>
      <c r="T311" s="18"/>
      <c r="V311" s="18"/>
      <c r="W311" s="18"/>
      <c r="X311" s="37"/>
      <c r="Y311" s="37"/>
      <c r="Z311" s="37"/>
    </row>
    <row r="312" spans="17:26" ht="26.25" customHeight="1" x14ac:dyDescent="0.25">
      <c r="Q312" s="18"/>
      <c r="R312" s="18"/>
      <c r="S312" s="18"/>
      <c r="T312" s="18"/>
      <c r="V312" s="18"/>
      <c r="W312" s="18"/>
      <c r="X312" s="37"/>
      <c r="Y312" s="37"/>
      <c r="Z312" s="37"/>
    </row>
    <row r="313" spans="17:26" ht="26.25" customHeight="1" x14ac:dyDescent="0.25">
      <c r="Q313" s="18"/>
      <c r="R313" s="18"/>
      <c r="S313" s="18"/>
      <c r="T313" s="18"/>
      <c r="V313" s="18"/>
      <c r="W313" s="18"/>
      <c r="X313" s="37"/>
      <c r="Y313" s="37"/>
      <c r="Z313" s="37"/>
    </row>
    <row r="314" spans="17:26" ht="26.25" customHeight="1" x14ac:dyDescent="0.25">
      <c r="Q314" s="18"/>
      <c r="R314" s="18"/>
      <c r="S314" s="18"/>
      <c r="T314" s="18"/>
      <c r="V314" s="18"/>
      <c r="W314" s="18"/>
      <c r="X314" s="37"/>
      <c r="Y314" s="37"/>
      <c r="Z314" s="37"/>
    </row>
    <row r="315" spans="17:26" ht="26.25" customHeight="1" x14ac:dyDescent="0.25">
      <c r="Q315" s="18"/>
      <c r="R315" s="18"/>
      <c r="S315" s="18"/>
      <c r="T315" s="18"/>
      <c r="V315" s="18"/>
      <c r="W315" s="18"/>
      <c r="X315" s="37"/>
      <c r="Y315" s="37"/>
      <c r="Z315" s="37"/>
    </row>
    <row r="316" spans="17:26" ht="26.25" customHeight="1" x14ac:dyDescent="0.25">
      <c r="Q316" s="18"/>
      <c r="R316" s="18"/>
      <c r="S316" s="18"/>
      <c r="T316" s="18"/>
      <c r="V316" s="18"/>
      <c r="W316" s="18"/>
      <c r="X316" s="37"/>
      <c r="Y316" s="37"/>
      <c r="Z316" s="37"/>
    </row>
    <row r="317" spans="17:26" ht="26.25" customHeight="1" x14ac:dyDescent="0.25">
      <c r="Q317" s="18"/>
      <c r="R317" s="18"/>
      <c r="S317" s="18"/>
      <c r="T317" s="18"/>
      <c r="V317" s="18"/>
      <c r="W317" s="18"/>
      <c r="X317" s="37"/>
      <c r="Y317" s="37"/>
      <c r="Z317" s="37"/>
    </row>
    <row r="318" spans="17:26" ht="26.25" customHeight="1" x14ac:dyDescent="0.25">
      <c r="Q318" s="18"/>
      <c r="R318" s="18"/>
      <c r="S318" s="18"/>
      <c r="T318" s="18"/>
      <c r="V318" s="18"/>
      <c r="W318" s="18"/>
      <c r="X318" s="37"/>
      <c r="Y318" s="37"/>
      <c r="Z318" s="37"/>
    </row>
    <row r="319" spans="17:26" ht="26.25" customHeight="1" x14ac:dyDescent="0.25">
      <c r="Q319" s="18"/>
      <c r="R319" s="18"/>
      <c r="S319" s="18"/>
      <c r="T319" s="18"/>
      <c r="V319" s="18"/>
      <c r="W319" s="18"/>
      <c r="X319" s="37"/>
      <c r="Y319" s="37"/>
      <c r="Z319" s="37"/>
    </row>
    <row r="320" spans="17:26" ht="26.25" customHeight="1" x14ac:dyDescent="0.25">
      <c r="Q320" s="18"/>
      <c r="R320" s="18"/>
      <c r="S320" s="18"/>
      <c r="T320" s="18"/>
      <c r="V320" s="18"/>
      <c r="W320" s="18"/>
      <c r="X320" s="37"/>
      <c r="Y320" s="37"/>
      <c r="Z320" s="37"/>
    </row>
    <row r="321" spans="17:26" ht="26.25" customHeight="1" x14ac:dyDescent="0.25">
      <c r="Q321" s="18"/>
      <c r="R321" s="18"/>
      <c r="S321" s="18"/>
      <c r="T321" s="18"/>
      <c r="V321" s="18"/>
      <c r="W321" s="18"/>
      <c r="X321" s="37"/>
      <c r="Y321" s="37"/>
      <c r="Z321" s="37"/>
    </row>
    <row r="322" spans="17:26" ht="26.25" customHeight="1" x14ac:dyDescent="0.25">
      <c r="Q322" s="18"/>
      <c r="R322" s="18"/>
      <c r="S322" s="18"/>
      <c r="T322" s="18"/>
      <c r="V322" s="18"/>
      <c r="W322" s="18"/>
      <c r="X322" s="37"/>
      <c r="Y322" s="37"/>
      <c r="Z322" s="37"/>
    </row>
    <row r="323" spans="17:26" ht="26.25" customHeight="1" x14ac:dyDescent="0.25">
      <c r="Q323" s="18"/>
      <c r="R323" s="18"/>
      <c r="S323" s="18"/>
      <c r="T323" s="18"/>
      <c r="V323" s="18"/>
      <c r="W323" s="18"/>
      <c r="X323" s="37"/>
      <c r="Y323" s="37"/>
      <c r="Z323" s="37"/>
    </row>
    <row r="324" spans="17:26" ht="26.25" customHeight="1" x14ac:dyDescent="0.25">
      <c r="Q324" s="18"/>
      <c r="R324" s="18"/>
      <c r="S324" s="18"/>
      <c r="T324" s="18"/>
      <c r="V324" s="18"/>
      <c r="W324" s="18"/>
      <c r="X324" s="37"/>
      <c r="Y324" s="37"/>
      <c r="Z324" s="37"/>
    </row>
    <row r="325" spans="17:26" ht="26.25" customHeight="1" x14ac:dyDescent="0.25">
      <c r="Q325" s="18"/>
      <c r="R325" s="18"/>
      <c r="S325" s="18"/>
      <c r="T325" s="18"/>
      <c r="V325" s="18"/>
      <c r="W325" s="18"/>
      <c r="X325" s="37"/>
      <c r="Y325" s="37"/>
      <c r="Z325" s="37"/>
    </row>
    <row r="326" spans="17:26" ht="26.25" customHeight="1" x14ac:dyDescent="0.25">
      <c r="Q326" s="18"/>
      <c r="R326" s="18"/>
      <c r="S326" s="18"/>
      <c r="T326" s="18"/>
      <c r="V326" s="18"/>
      <c r="W326" s="18"/>
      <c r="X326" s="37"/>
      <c r="Y326" s="37"/>
      <c r="Z326" s="37"/>
    </row>
    <row r="327" spans="17:26" ht="26.25" customHeight="1" x14ac:dyDescent="0.25">
      <c r="Q327" s="18"/>
      <c r="R327" s="18"/>
      <c r="S327" s="18"/>
      <c r="T327" s="18"/>
      <c r="V327" s="18"/>
      <c r="W327" s="18"/>
      <c r="X327" s="37"/>
      <c r="Y327" s="37"/>
      <c r="Z327" s="37"/>
    </row>
    <row r="328" spans="17:26" ht="26.25" customHeight="1" x14ac:dyDescent="0.25">
      <c r="Q328" s="18"/>
      <c r="R328" s="18"/>
      <c r="S328" s="18"/>
      <c r="T328" s="18"/>
      <c r="V328" s="18"/>
      <c r="W328" s="18"/>
      <c r="X328" s="37"/>
      <c r="Y328" s="37"/>
      <c r="Z328" s="37"/>
    </row>
    <row r="329" spans="17:26" ht="26.25" customHeight="1" x14ac:dyDescent="0.25">
      <c r="Q329" s="18"/>
      <c r="R329" s="18"/>
      <c r="S329" s="18"/>
      <c r="T329" s="18"/>
      <c r="V329" s="18"/>
      <c r="W329" s="18"/>
      <c r="X329" s="37"/>
      <c r="Y329" s="37"/>
      <c r="Z329" s="37"/>
    </row>
    <row r="330" spans="17:26" ht="26.25" customHeight="1" x14ac:dyDescent="0.25">
      <c r="Q330" s="18"/>
      <c r="R330" s="18"/>
      <c r="S330" s="18"/>
      <c r="T330" s="18"/>
      <c r="V330" s="18"/>
      <c r="W330" s="18"/>
      <c r="X330" s="37"/>
      <c r="Y330" s="37"/>
      <c r="Z330" s="37"/>
    </row>
    <row r="331" spans="17:26" ht="26.25" customHeight="1" x14ac:dyDescent="0.25">
      <c r="Q331" s="18"/>
      <c r="R331" s="18"/>
      <c r="S331" s="18"/>
      <c r="T331" s="18"/>
      <c r="V331" s="18"/>
      <c r="W331" s="18"/>
      <c r="X331" s="37"/>
      <c r="Y331" s="37"/>
      <c r="Z331" s="37"/>
    </row>
    <row r="332" spans="17:26" ht="26.25" customHeight="1" x14ac:dyDescent="0.25">
      <c r="Q332" s="18"/>
      <c r="R332" s="18"/>
      <c r="S332" s="18"/>
      <c r="T332" s="18"/>
      <c r="V332" s="18"/>
      <c r="W332" s="18"/>
      <c r="X332" s="37"/>
      <c r="Y332" s="37"/>
      <c r="Z332" s="37"/>
    </row>
    <row r="333" spans="17:26" ht="26.25" customHeight="1" x14ac:dyDescent="0.25">
      <c r="Q333" s="18"/>
      <c r="R333" s="18"/>
      <c r="S333" s="18"/>
      <c r="T333" s="18"/>
      <c r="V333" s="18"/>
      <c r="W333" s="18"/>
      <c r="X333" s="37"/>
      <c r="Y333" s="37"/>
      <c r="Z333" s="37"/>
    </row>
    <row r="334" spans="17:26" ht="26.25" customHeight="1" x14ac:dyDescent="0.25">
      <c r="Q334" s="18"/>
      <c r="R334" s="18"/>
      <c r="S334" s="18"/>
      <c r="T334" s="18"/>
      <c r="V334" s="18"/>
      <c r="W334" s="18"/>
      <c r="X334" s="37"/>
      <c r="Y334" s="37"/>
      <c r="Z334" s="37"/>
    </row>
    <row r="335" spans="17:26" ht="26.25" customHeight="1" x14ac:dyDescent="0.25">
      <c r="Q335" s="18"/>
      <c r="R335" s="18"/>
      <c r="S335" s="18"/>
      <c r="T335" s="18"/>
      <c r="V335" s="18"/>
      <c r="W335" s="18"/>
      <c r="X335" s="37"/>
      <c r="Y335" s="37"/>
      <c r="Z335" s="37"/>
    </row>
    <row r="336" spans="17:26" ht="26.25" customHeight="1" x14ac:dyDescent="0.25">
      <c r="Q336" s="18"/>
      <c r="R336" s="18"/>
      <c r="S336" s="18"/>
      <c r="T336" s="18"/>
      <c r="V336" s="18"/>
      <c r="W336" s="18"/>
      <c r="X336" s="37"/>
      <c r="Y336" s="37"/>
      <c r="Z336" s="37"/>
    </row>
    <row r="337" spans="17:26" ht="26.25" customHeight="1" x14ac:dyDescent="0.25">
      <c r="Q337" s="18"/>
      <c r="R337" s="18"/>
      <c r="S337" s="18"/>
      <c r="T337" s="18"/>
      <c r="V337" s="18"/>
      <c r="W337" s="18"/>
      <c r="X337" s="37"/>
      <c r="Y337" s="37"/>
      <c r="Z337" s="37"/>
    </row>
    <row r="338" spans="17:26" ht="26.25" customHeight="1" x14ac:dyDescent="0.25">
      <c r="Q338" s="18"/>
      <c r="R338" s="18"/>
      <c r="S338" s="18"/>
      <c r="T338" s="18"/>
      <c r="V338" s="18"/>
      <c r="W338" s="18"/>
      <c r="X338" s="37"/>
      <c r="Y338" s="37"/>
      <c r="Z338" s="37"/>
    </row>
    <row r="339" spans="17:26" ht="26.25" customHeight="1" x14ac:dyDescent="0.25">
      <c r="Q339" s="18"/>
      <c r="R339" s="18"/>
      <c r="S339" s="18"/>
      <c r="T339" s="18"/>
      <c r="V339" s="18"/>
      <c r="W339" s="18"/>
      <c r="X339" s="37"/>
      <c r="Y339" s="37"/>
      <c r="Z339" s="37"/>
    </row>
    <row r="340" spans="17:26" ht="26.25" customHeight="1" x14ac:dyDescent="0.25">
      <c r="Q340" s="18"/>
      <c r="R340" s="18"/>
      <c r="S340" s="18"/>
      <c r="T340" s="18"/>
      <c r="V340" s="18"/>
      <c r="W340" s="18"/>
      <c r="X340" s="37"/>
      <c r="Y340" s="37"/>
      <c r="Z340" s="37"/>
    </row>
    <row r="341" spans="17:26" ht="26.25" customHeight="1" x14ac:dyDescent="0.25">
      <c r="Q341" s="18"/>
      <c r="R341" s="18"/>
      <c r="S341" s="18"/>
      <c r="T341" s="18"/>
      <c r="V341" s="18"/>
      <c r="W341" s="18"/>
      <c r="X341" s="37"/>
      <c r="Y341" s="37"/>
      <c r="Z341" s="37"/>
    </row>
    <row r="342" spans="17:26" ht="26.25" customHeight="1" x14ac:dyDescent="0.25">
      <c r="Q342" s="18"/>
      <c r="R342" s="18"/>
      <c r="S342" s="18"/>
      <c r="T342" s="18"/>
      <c r="V342" s="18"/>
      <c r="W342" s="18"/>
      <c r="X342" s="37"/>
      <c r="Y342" s="37"/>
      <c r="Z342" s="37"/>
    </row>
    <row r="343" spans="17:26" ht="26.25" customHeight="1" x14ac:dyDescent="0.25">
      <c r="Q343" s="18"/>
      <c r="R343" s="18"/>
      <c r="S343" s="18"/>
      <c r="T343" s="18"/>
      <c r="V343" s="18"/>
      <c r="W343" s="18"/>
      <c r="X343" s="37"/>
      <c r="Y343" s="37"/>
      <c r="Z343" s="37"/>
    </row>
    <row r="344" spans="17:26" ht="26.25" customHeight="1" x14ac:dyDescent="0.25">
      <c r="Q344" s="18"/>
      <c r="R344" s="18"/>
      <c r="S344" s="18"/>
      <c r="T344" s="18"/>
      <c r="V344" s="18"/>
      <c r="W344" s="18"/>
      <c r="X344" s="37"/>
      <c r="Y344" s="37"/>
      <c r="Z344" s="37"/>
    </row>
    <row r="345" spans="17:26" ht="26.25" customHeight="1" x14ac:dyDescent="0.25">
      <c r="Q345" s="18"/>
      <c r="R345" s="18"/>
      <c r="S345" s="18"/>
      <c r="T345" s="18"/>
      <c r="V345" s="18"/>
      <c r="W345" s="18"/>
      <c r="X345" s="37"/>
      <c r="Y345" s="37"/>
      <c r="Z345" s="37"/>
    </row>
    <row r="346" spans="17:26" ht="26.25" customHeight="1" x14ac:dyDescent="0.25">
      <c r="Q346" s="18"/>
      <c r="R346" s="18"/>
      <c r="S346" s="18"/>
      <c r="T346" s="18"/>
      <c r="V346" s="18"/>
      <c r="W346" s="18"/>
      <c r="X346" s="37"/>
      <c r="Y346" s="37"/>
      <c r="Z346" s="37"/>
    </row>
    <row r="347" spans="17:26" ht="26.25" customHeight="1" x14ac:dyDescent="0.25">
      <c r="Q347" s="18"/>
      <c r="R347" s="18"/>
      <c r="S347" s="18"/>
      <c r="T347" s="18"/>
      <c r="V347" s="18"/>
      <c r="W347" s="18"/>
      <c r="X347" s="37"/>
      <c r="Y347" s="37"/>
      <c r="Z347" s="37"/>
    </row>
    <row r="348" spans="17:26" ht="26.25" customHeight="1" x14ac:dyDescent="0.25">
      <c r="Q348" s="18"/>
      <c r="R348" s="18"/>
      <c r="S348" s="18"/>
      <c r="T348" s="18"/>
      <c r="V348" s="18"/>
      <c r="W348" s="18"/>
      <c r="X348" s="37"/>
      <c r="Y348" s="37"/>
      <c r="Z348" s="37"/>
    </row>
    <row r="349" spans="17:26" ht="26.25" customHeight="1" x14ac:dyDescent="0.25">
      <c r="Q349" s="18"/>
      <c r="R349" s="18"/>
      <c r="S349" s="18"/>
      <c r="T349" s="18"/>
      <c r="V349" s="18"/>
      <c r="W349" s="18"/>
      <c r="X349" s="37"/>
      <c r="Y349" s="37"/>
      <c r="Z349" s="37"/>
    </row>
    <row r="350" spans="17:26" ht="26.25" customHeight="1" x14ac:dyDescent="0.25">
      <c r="Q350" s="18"/>
      <c r="R350" s="18"/>
      <c r="S350" s="18"/>
      <c r="T350" s="18"/>
      <c r="V350" s="18"/>
      <c r="W350" s="18"/>
      <c r="X350" s="37"/>
      <c r="Y350" s="37"/>
      <c r="Z350" s="37"/>
    </row>
    <row r="351" spans="17:26" ht="26.25" customHeight="1" x14ac:dyDescent="0.25">
      <c r="Q351" s="18"/>
      <c r="R351" s="18"/>
      <c r="S351" s="18"/>
      <c r="T351" s="18"/>
      <c r="V351" s="18"/>
      <c r="W351" s="18"/>
      <c r="X351" s="37"/>
      <c r="Y351" s="37"/>
      <c r="Z351" s="37"/>
    </row>
    <row r="352" spans="17:26" ht="26.25" customHeight="1" x14ac:dyDescent="0.25">
      <c r="Q352" s="18"/>
      <c r="R352" s="18"/>
      <c r="S352" s="18"/>
      <c r="T352" s="18"/>
      <c r="V352" s="18"/>
      <c r="W352" s="18"/>
      <c r="X352" s="37"/>
      <c r="Y352" s="37"/>
      <c r="Z352" s="37"/>
    </row>
    <row r="353" spans="17:26" ht="26.25" customHeight="1" x14ac:dyDescent="0.25">
      <c r="Q353" s="18"/>
      <c r="R353" s="18"/>
      <c r="S353" s="18"/>
      <c r="T353" s="18"/>
      <c r="V353" s="18"/>
      <c r="W353" s="18"/>
      <c r="X353" s="37"/>
      <c r="Y353" s="37"/>
      <c r="Z353" s="37"/>
    </row>
    <row r="354" spans="17:26" ht="26.25" customHeight="1" x14ac:dyDescent="0.25">
      <c r="Q354" s="18"/>
      <c r="R354" s="18"/>
      <c r="S354" s="18"/>
      <c r="T354" s="18"/>
      <c r="V354" s="18"/>
      <c r="W354" s="18"/>
      <c r="X354" s="37"/>
      <c r="Y354" s="37"/>
      <c r="Z354" s="37"/>
    </row>
    <row r="355" spans="17:26" ht="26.25" customHeight="1" x14ac:dyDescent="0.25">
      <c r="Q355" s="18"/>
      <c r="R355" s="18"/>
      <c r="S355" s="18"/>
      <c r="T355" s="18"/>
      <c r="V355" s="18"/>
      <c r="W355" s="18"/>
      <c r="X355" s="37"/>
      <c r="Y355" s="37"/>
      <c r="Z355" s="37"/>
    </row>
    <row r="356" spans="17:26" ht="26.25" customHeight="1" x14ac:dyDescent="0.25">
      <c r="Q356" s="18"/>
      <c r="R356" s="18"/>
      <c r="S356" s="18"/>
      <c r="T356" s="18"/>
      <c r="V356" s="18"/>
      <c r="W356" s="18"/>
      <c r="X356" s="37"/>
      <c r="Y356" s="37"/>
      <c r="Z356" s="37"/>
    </row>
    <row r="357" spans="17:26" ht="26.25" customHeight="1" x14ac:dyDescent="0.25">
      <c r="Q357" s="18"/>
      <c r="R357" s="18"/>
      <c r="S357" s="18"/>
      <c r="T357" s="18"/>
      <c r="V357" s="18"/>
      <c r="W357" s="18"/>
      <c r="X357" s="37"/>
      <c r="Y357" s="37"/>
      <c r="Z357" s="37"/>
    </row>
    <row r="358" spans="17:26" ht="26.25" customHeight="1" x14ac:dyDescent="0.25">
      <c r="Q358" s="18"/>
      <c r="R358" s="18"/>
      <c r="S358" s="18"/>
      <c r="T358" s="18"/>
      <c r="V358" s="18"/>
      <c r="W358" s="18"/>
      <c r="X358" s="37"/>
      <c r="Y358" s="37"/>
      <c r="Z358" s="37"/>
    </row>
    <row r="359" spans="17:26" ht="26.25" customHeight="1" x14ac:dyDescent="0.25">
      <c r="Q359" s="18"/>
      <c r="R359" s="18"/>
      <c r="S359" s="18"/>
      <c r="T359" s="18"/>
      <c r="V359" s="18"/>
      <c r="W359" s="18"/>
      <c r="X359" s="37"/>
      <c r="Y359" s="37"/>
      <c r="Z359" s="37"/>
    </row>
    <row r="360" spans="17:26" ht="26.25" customHeight="1" x14ac:dyDescent="0.25">
      <c r="Q360" s="18"/>
      <c r="R360" s="18"/>
      <c r="S360" s="18"/>
      <c r="T360" s="18"/>
      <c r="V360" s="18"/>
      <c r="W360" s="18"/>
      <c r="X360" s="37"/>
      <c r="Y360" s="37"/>
      <c r="Z360" s="37"/>
    </row>
    <row r="361" spans="17:26" ht="26.25" customHeight="1" x14ac:dyDescent="0.25">
      <c r="Q361" s="18"/>
      <c r="R361" s="18"/>
      <c r="S361" s="18"/>
      <c r="T361" s="18"/>
      <c r="V361" s="18"/>
      <c r="W361" s="18"/>
      <c r="X361" s="37"/>
      <c r="Y361" s="37"/>
      <c r="Z361" s="37"/>
    </row>
    <row r="362" spans="17:26" ht="26.25" customHeight="1" x14ac:dyDescent="0.25">
      <c r="Q362" s="18"/>
      <c r="R362" s="18"/>
      <c r="S362" s="18"/>
      <c r="T362" s="18"/>
      <c r="V362" s="18"/>
      <c r="W362" s="18"/>
      <c r="X362" s="37"/>
      <c r="Y362" s="37"/>
      <c r="Z362" s="37"/>
    </row>
    <row r="363" spans="17:26" ht="26.25" customHeight="1" x14ac:dyDescent="0.25">
      <c r="Q363" s="18"/>
      <c r="R363" s="18"/>
      <c r="S363" s="18"/>
      <c r="T363" s="18"/>
      <c r="V363" s="18"/>
      <c r="W363" s="18"/>
      <c r="X363" s="37"/>
      <c r="Y363" s="37"/>
      <c r="Z363" s="37"/>
    </row>
    <row r="364" spans="17:26" ht="26.25" customHeight="1" x14ac:dyDescent="0.25">
      <c r="Q364" s="18"/>
      <c r="R364" s="18"/>
      <c r="S364" s="18"/>
      <c r="T364" s="18"/>
      <c r="V364" s="18"/>
      <c r="W364" s="18"/>
      <c r="X364" s="37"/>
      <c r="Y364" s="37"/>
      <c r="Z364" s="37"/>
    </row>
    <row r="365" spans="17:26" ht="26.25" customHeight="1" x14ac:dyDescent="0.25">
      <c r="Q365" s="18"/>
      <c r="R365" s="18"/>
      <c r="S365" s="18"/>
      <c r="T365" s="18"/>
      <c r="V365" s="18"/>
      <c r="W365" s="18"/>
      <c r="X365" s="37"/>
      <c r="Y365" s="37"/>
      <c r="Z365" s="37"/>
    </row>
    <row r="366" spans="17:26" ht="26.25" customHeight="1" x14ac:dyDescent="0.25">
      <c r="Q366" s="18"/>
      <c r="R366" s="18"/>
      <c r="S366" s="18"/>
      <c r="T366" s="18"/>
      <c r="V366" s="18"/>
      <c r="W366" s="18"/>
      <c r="X366" s="37"/>
      <c r="Y366" s="37"/>
      <c r="Z366" s="37"/>
    </row>
    <row r="367" spans="17:26" ht="26.25" customHeight="1" x14ac:dyDescent="0.25">
      <c r="Q367" s="18"/>
      <c r="R367" s="18"/>
      <c r="S367" s="18"/>
      <c r="T367" s="18"/>
      <c r="V367" s="18"/>
      <c r="W367" s="18"/>
      <c r="X367" s="37"/>
      <c r="Y367" s="37"/>
      <c r="Z367" s="37"/>
    </row>
    <row r="368" spans="17:26" ht="26.25" customHeight="1" x14ac:dyDescent="0.25">
      <c r="Q368" s="18"/>
      <c r="R368" s="18"/>
      <c r="S368" s="18"/>
      <c r="T368" s="18"/>
      <c r="V368" s="18"/>
      <c r="W368" s="18"/>
      <c r="X368" s="37"/>
      <c r="Y368" s="37"/>
      <c r="Z368" s="37"/>
    </row>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8.5" customHeight="1" x14ac:dyDescent="0.25"/>
    <row r="376" ht="28.5" customHeight="1" x14ac:dyDescent="0.25"/>
  </sheetData>
  <mergeCells count="645">
    <mergeCell ref="X269:Y269"/>
    <mergeCell ref="S256:T256"/>
    <mergeCell ref="X256:Y256"/>
    <mergeCell ref="S257:T257"/>
    <mergeCell ref="X257:Y257"/>
    <mergeCell ref="P213:R213"/>
    <mergeCell ref="V224:W224"/>
    <mergeCell ref="X220:Y220"/>
    <mergeCell ref="X216:Y216"/>
    <mergeCell ref="V233:W233"/>
    <mergeCell ref="X219:Y219"/>
    <mergeCell ref="X218:Y218"/>
    <mergeCell ref="V219:W219"/>
    <mergeCell ref="V227:W227"/>
    <mergeCell ref="V222:W222"/>
    <mergeCell ref="X231:Y231"/>
    <mergeCell ref="A226:AA226"/>
    <mergeCell ref="X224:Y224"/>
    <mergeCell ref="X228:Y228"/>
    <mergeCell ref="X232:Y232"/>
    <mergeCell ref="A213:O213"/>
    <mergeCell ref="A247:P247"/>
    <mergeCell ref="V220:W220"/>
    <mergeCell ref="O218:P218"/>
    <mergeCell ref="Q154:Y154"/>
    <mergeCell ref="A219:H219"/>
    <mergeCell ref="Q143:Y143"/>
    <mergeCell ref="Q135:Y135"/>
    <mergeCell ref="A201:P201"/>
    <mergeCell ref="O219:P219"/>
    <mergeCell ref="O217:P217"/>
    <mergeCell ref="O216:P216"/>
    <mergeCell ref="Q124:Y124"/>
    <mergeCell ref="V199:W199"/>
    <mergeCell ref="S206:T206"/>
    <mergeCell ref="A211:P211"/>
    <mergeCell ref="V184:W184"/>
    <mergeCell ref="X184:Y184"/>
    <mergeCell ref="A207:P207"/>
    <mergeCell ref="Q207:R207"/>
    <mergeCell ref="S207:T207"/>
    <mergeCell ref="A205:AA205"/>
    <mergeCell ref="V203:W203"/>
    <mergeCell ref="A206:P206"/>
    <mergeCell ref="X198:Y198"/>
    <mergeCell ref="A197:P197"/>
    <mergeCell ref="Q200:R200"/>
    <mergeCell ref="S197:T197"/>
    <mergeCell ref="A88:AA88"/>
    <mergeCell ref="W98:X98"/>
    <mergeCell ref="S98:U98"/>
    <mergeCell ref="A91:AA91"/>
    <mergeCell ref="O102:Q102"/>
    <mergeCell ref="S102:U102"/>
    <mergeCell ref="W102:X102"/>
    <mergeCell ref="J98:L98"/>
    <mergeCell ref="B92:M92"/>
    <mergeCell ref="J102:L102"/>
    <mergeCell ref="S92:T92"/>
    <mergeCell ref="V92:W92"/>
    <mergeCell ref="J89:L89"/>
    <mergeCell ref="S89:U89"/>
    <mergeCell ref="W89:X89"/>
    <mergeCell ref="V118:W118"/>
    <mergeCell ref="X203:Y203"/>
    <mergeCell ref="A108:AA108"/>
    <mergeCell ref="S233:T233"/>
    <mergeCell ref="S211:T211"/>
    <mergeCell ref="V230:W230"/>
    <mergeCell ref="Q229:R229"/>
    <mergeCell ref="S118:T118"/>
    <mergeCell ref="V206:W206"/>
    <mergeCell ref="Q153:R153"/>
    <mergeCell ref="A163:AA163"/>
    <mergeCell ref="X206:Y206"/>
    <mergeCell ref="X197:Y197"/>
    <mergeCell ref="A203:P203"/>
    <mergeCell ref="X199:Y199"/>
    <mergeCell ref="V218:W218"/>
    <mergeCell ref="S200:T200"/>
    <mergeCell ref="V200:W200"/>
    <mergeCell ref="V208:W208"/>
    <mergeCell ref="Q194:R194"/>
    <mergeCell ref="S194:T194"/>
    <mergeCell ref="V194:W194"/>
    <mergeCell ref="A193:AA193"/>
    <mergeCell ref="X229:Y229"/>
    <mergeCell ref="X195:Y195"/>
    <mergeCell ref="X201:Y201"/>
    <mergeCell ref="S222:T222"/>
    <mergeCell ref="A208:P208"/>
    <mergeCell ref="Q211:R211"/>
    <mergeCell ref="A210:AA210"/>
    <mergeCell ref="V211:W211"/>
    <mergeCell ref="Q208:R208"/>
    <mergeCell ref="Q230:R230"/>
    <mergeCell ref="X227:Y227"/>
    <mergeCell ref="V217:W217"/>
    <mergeCell ref="T217:U217"/>
    <mergeCell ref="X217:Y217"/>
    <mergeCell ref="O215:P215"/>
    <mergeCell ref="T214:AA214"/>
    <mergeCell ref="X215:Y215"/>
    <mergeCell ref="J220:K220"/>
    <mergeCell ref="V216:W216"/>
    <mergeCell ref="Q203:R203"/>
    <mergeCell ref="T219:U219"/>
    <mergeCell ref="T216:U216"/>
    <mergeCell ref="J218:K218"/>
    <mergeCell ref="J219:K219"/>
    <mergeCell ref="L215:M215"/>
    <mergeCell ref="X172:Y172"/>
    <mergeCell ref="V182:W182"/>
    <mergeCell ref="Q188:R188"/>
    <mergeCell ref="S188:T188"/>
    <mergeCell ref="Q182:R182"/>
    <mergeCell ref="S182:T182"/>
    <mergeCell ref="S186:T186"/>
    <mergeCell ref="X188:Y188"/>
    <mergeCell ref="Q180:R180"/>
    <mergeCell ref="S180:T180"/>
    <mergeCell ref="A181:AA181"/>
    <mergeCell ref="Q186:R186"/>
    <mergeCell ref="V188:W188"/>
    <mergeCell ref="B175:O175"/>
    <mergeCell ref="Q173:Y173"/>
    <mergeCell ref="X182:Y182"/>
    <mergeCell ref="Q172:R172"/>
    <mergeCell ref="S172:T172"/>
    <mergeCell ref="V172:W172"/>
    <mergeCell ref="V153:W153"/>
    <mergeCell ref="X153:Y153"/>
    <mergeCell ref="V236:W236"/>
    <mergeCell ref="Q232:R232"/>
    <mergeCell ref="X236:Y236"/>
    <mergeCell ref="X207:Y207"/>
    <mergeCell ref="X208:Y208"/>
    <mergeCell ref="Q206:R206"/>
    <mergeCell ref="X230:Y230"/>
    <mergeCell ref="S229:T229"/>
    <mergeCell ref="V229:W229"/>
    <mergeCell ref="Q224:R224"/>
    <mergeCell ref="A234:AA234"/>
    <mergeCell ref="S235:T235"/>
    <mergeCell ref="D235:O235"/>
    <mergeCell ref="Q235:R235"/>
    <mergeCell ref="S236:T236"/>
    <mergeCell ref="Q236:R236"/>
    <mergeCell ref="D236:O236"/>
    <mergeCell ref="X200:Y200"/>
    <mergeCell ref="A202:AA202"/>
    <mergeCell ref="S199:T199"/>
    <mergeCell ref="Q199:R199"/>
    <mergeCell ref="A198:P198"/>
    <mergeCell ref="A7:AA7"/>
    <mergeCell ref="A15:O15"/>
    <mergeCell ref="P15:AA15"/>
    <mergeCell ref="P13:AA13"/>
    <mergeCell ref="P12:AA12"/>
    <mergeCell ref="A16:AA16"/>
    <mergeCell ref="A14:O14"/>
    <mergeCell ref="P14:AA14"/>
    <mergeCell ref="A8:S9"/>
    <mergeCell ref="T8:AA9"/>
    <mergeCell ref="P10:AA10"/>
    <mergeCell ref="P11:AA11"/>
    <mergeCell ref="A12:O12"/>
    <mergeCell ref="A13:O13"/>
    <mergeCell ref="P29:AA30"/>
    <mergeCell ref="A29:O29"/>
    <mergeCell ref="M36:O36"/>
    <mergeCell ref="J35:M35"/>
    <mergeCell ref="A31:AA31"/>
    <mergeCell ref="F58:J58"/>
    <mergeCell ref="L48:N48"/>
    <mergeCell ref="L49:N49"/>
    <mergeCell ref="I48:K48"/>
    <mergeCell ref="I49:K49"/>
    <mergeCell ref="O50:P50"/>
    <mergeCell ref="W50:X50"/>
    <mergeCell ref="F55:J55"/>
    <mergeCell ref="I38:U39"/>
    <mergeCell ref="O32:Q32"/>
    <mergeCell ref="A32:E34"/>
    <mergeCell ref="M33:O33"/>
    <mergeCell ref="H33:J33"/>
    <mergeCell ref="A43:AA43"/>
    <mergeCell ref="O48:P48"/>
    <mergeCell ref="O49:P49"/>
    <mergeCell ref="B50:E50"/>
    <mergeCell ref="F50:H50"/>
    <mergeCell ref="A52:J52"/>
    <mergeCell ref="I50:K50"/>
    <mergeCell ref="L50:N50"/>
    <mergeCell ref="I36:J36"/>
    <mergeCell ref="V38:W38"/>
    <mergeCell ref="V36:W36"/>
    <mergeCell ref="B49:E49"/>
    <mergeCell ref="F48:H48"/>
    <mergeCell ref="W49:X49"/>
    <mergeCell ref="T50:V50"/>
    <mergeCell ref="T48:V48"/>
    <mergeCell ref="T49:V49"/>
    <mergeCell ref="Q48:S48"/>
    <mergeCell ref="Q50:S50"/>
    <mergeCell ref="B48:E48"/>
    <mergeCell ref="AB46:AC46"/>
    <mergeCell ref="AB44:AC44"/>
    <mergeCell ref="A23:O23"/>
    <mergeCell ref="O46:P46"/>
    <mergeCell ref="L46:N46"/>
    <mergeCell ref="Y46:AA46"/>
    <mergeCell ref="A30:O30"/>
    <mergeCell ref="Y48:AA48"/>
    <mergeCell ref="Y49:AA49"/>
    <mergeCell ref="Q49:S49"/>
    <mergeCell ref="W47:X47"/>
    <mergeCell ref="F45:H45"/>
    <mergeCell ref="W45:X45"/>
    <mergeCell ref="Q47:S47"/>
    <mergeCell ref="F49:H49"/>
    <mergeCell ref="W48:X48"/>
    <mergeCell ref="L47:N47"/>
    <mergeCell ref="F47:H47"/>
    <mergeCell ref="I46:K46"/>
    <mergeCell ref="B46:E46"/>
    <mergeCell ref="B47:E47"/>
    <mergeCell ref="V39:W39"/>
    <mergeCell ref="A42:AA42"/>
    <mergeCell ref="G32:J32"/>
    <mergeCell ref="AJ44:AK44"/>
    <mergeCell ref="B45:E45"/>
    <mergeCell ref="I45:K45"/>
    <mergeCell ref="L45:N45"/>
    <mergeCell ref="AD44:AE44"/>
    <mergeCell ref="Y45:AA45"/>
    <mergeCell ref="O45:P45"/>
    <mergeCell ref="Q44:AA44"/>
    <mergeCell ref="T45:V45"/>
    <mergeCell ref="Q45:S45"/>
    <mergeCell ref="AH44:AI44"/>
    <mergeCell ref="AF44:AG44"/>
    <mergeCell ref="F44:P44"/>
    <mergeCell ref="A21:AA21"/>
    <mergeCell ref="A17:AA17"/>
    <mergeCell ref="A18:O18"/>
    <mergeCell ref="P18:AA18"/>
    <mergeCell ref="P28:AA28"/>
    <mergeCell ref="A27:AA27"/>
    <mergeCell ref="A22:AA22"/>
    <mergeCell ref="P23:AA23"/>
    <mergeCell ref="A24:AA24"/>
    <mergeCell ref="A25:O25"/>
    <mergeCell ref="P25:AA25"/>
    <mergeCell ref="A26:O26"/>
    <mergeCell ref="A28:O28"/>
    <mergeCell ref="A19:AA19"/>
    <mergeCell ref="A155:AA155"/>
    <mergeCell ref="A117:AA117"/>
    <mergeCell ref="Q118:R118"/>
    <mergeCell ref="Y50:AA50"/>
    <mergeCell ref="X129:Y129"/>
    <mergeCell ref="A121:AA121"/>
    <mergeCell ref="Q126:R126"/>
    <mergeCell ref="S126:T126"/>
    <mergeCell ref="V126:W126"/>
    <mergeCell ref="S134:T134"/>
    <mergeCell ref="V134:W134"/>
    <mergeCell ref="Q134:R134"/>
    <mergeCell ref="S123:T123"/>
    <mergeCell ref="X134:Y134"/>
    <mergeCell ref="Q123:R123"/>
    <mergeCell ref="X123:Y123"/>
    <mergeCell ref="A125:AA125"/>
    <mergeCell ref="Q130:R130"/>
    <mergeCell ref="X142:Y142"/>
    <mergeCell ref="B130:O130"/>
    <mergeCell ref="X130:Y130"/>
    <mergeCell ref="A62:AA62"/>
    <mergeCell ref="A63:AA63"/>
    <mergeCell ref="F54:J54"/>
    <mergeCell ref="B157:P157"/>
    <mergeCell ref="A215:H215"/>
    <mergeCell ref="W77:X77"/>
    <mergeCell ref="J86:L86"/>
    <mergeCell ref="O86:Q86"/>
    <mergeCell ref="U52:X52"/>
    <mergeCell ref="A122:AA122"/>
    <mergeCell ref="V123:W123"/>
    <mergeCell ref="S137:T137"/>
    <mergeCell ref="A133:AA133"/>
    <mergeCell ref="A136:AA136"/>
    <mergeCell ref="A120:AA120"/>
    <mergeCell ref="X126:Y126"/>
    <mergeCell ref="A128:AA128"/>
    <mergeCell ref="Q129:R129"/>
    <mergeCell ref="S129:T129"/>
    <mergeCell ref="V129:W129"/>
    <mergeCell ref="F56:J56"/>
    <mergeCell ref="F53:J53"/>
    <mergeCell ref="S130:T130"/>
    <mergeCell ref="V130:W130"/>
    <mergeCell ref="B137:P137"/>
    <mergeCell ref="X118:Y118"/>
    <mergeCell ref="Q145:R145"/>
    <mergeCell ref="P289:Y289"/>
    <mergeCell ref="P291:Y291"/>
    <mergeCell ref="B289:N289"/>
    <mergeCell ref="B291:N291"/>
    <mergeCell ref="S250:T250"/>
    <mergeCell ref="S251:T251"/>
    <mergeCell ref="A251:P251"/>
    <mergeCell ref="S255:T255"/>
    <mergeCell ref="X255:Y255"/>
    <mergeCell ref="S269:T269"/>
    <mergeCell ref="X250:Y250"/>
    <mergeCell ref="X251:Y251"/>
    <mergeCell ref="S258:T258"/>
    <mergeCell ref="X258:Y258"/>
    <mergeCell ref="S264:T264"/>
    <mergeCell ref="X264:Y264"/>
    <mergeCell ref="S266:T266"/>
    <mergeCell ref="X266:Y266"/>
    <mergeCell ref="B263:O263"/>
    <mergeCell ref="S262:T262"/>
    <mergeCell ref="X262:Y262"/>
    <mergeCell ref="V250:W250"/>
    <mergeCell ref="V251:W251"/>
    <mergeCell ref="A253:AA253"/>
    <mergeCell ref="Q148:R148"/>
    <mergeCell ref="Q149:R149"/>
    <mergeCell ref="S149:T149"/>
    <mergeCell ref="V131:W131"/>
    <mergeCell ref="S131:T131"/>
    <mergeCell ref="S139:T139"/>
    <mergeCell ref="X131:Y131"/>
    <mergeCell ref="Q131:R131"/>
    <mergeCell ref="B139:O139"/>
    <mergeCell ref="Q139:R139"/>
    <mergeCell ref="B131:O131"/>
    <mergeCell ref="B138:O138"/>
    <mergeCell ref="A141:AA141"/>
    <mergeCell ref="V139:W139"/>
    <mergeCell ref="X139:Y139"/>
    <mergeCell ref="Q137:R137"/>
    <mergeCell ref="V137:W137"/>
    <mergeCell ref="X137:Y137"/>
    <mergeCell ref="Q138:R138"/>
    <mergeCell ref="S138:T138"/>
    <mergeCell ref="V138:W138"/>
    <mergeCell ref="X138:Y138"/>
    <mergeCell ref="Q142:R142"/>
    <mergeCell ref="A144:AA144"/>
    <mergeCell ref="S142:T142"/>
    <mergeCell ref="A152:AA152"/>
    <mergeCell ref="Q158:R158"/>
    <mergeCell ref="S158:T158"/>
    <mergeCell ref="V158:W158"/>
    <mergeCell ref="X156:Y156"/>
    <mergeCell ref="X157:Y157"/>
    <mergeCell ref="V142:W142"/>
    <mergeCell ref="C150:P150"/>
    <mergeCell ref="X148:Y148"/>
    <mergeCell ref="C148:P148"/>
    <mergeCell ref="Q150:R150"/>
    <mergeCell ref="S148:T148"/>
    <mergeCell ref="A147:AA147"/>
    <mergeCell ref="S145:T145"/>
    <mergeCell ref="V145:W145"/>
    <mergeCell ref="X145:Y145"/>
    <mergeCell ref="V148:W148"/>
    <mergeCell ref="C149:P149"/>
    <mergeCell ref="X150:Y150"/>
    <mergeCell ref="V149:W149"/>
    <mergeCell ref="X149:Y149"/>
    <mergeCell ref="B156:O156"/>
    <mergeCell ref="Q157:R157"/>
    <mergeCell ref="X194:Y194"/>
    <mergeCell ref="A174:AA174"/>
    <mergeCell ref="A178:AA178"/>
    <mergeCell ref="X180:Y180"/>
    <mergeCell ref="V175:W175"/>
    <mergeCell ref="Q175:R175"/>
    <mergeCell ref="S175:T175"/>
    <mergeCell ref="A190:AA190"/>
    <mergeCell ref="V180:W180"/>
    <mergeCell ref="A183:AA183"/>
    <mergeCell ref="V186:W186"/>
    <mergeCell ref="X186:Y186"/>
    <mergeCell ref="S157:T157"/>
    <mergeCell ref="V157:W157"/>
    <mergeCell ref="S156:T156"/>
    <mergeCell ref="V156:W156"/>
    <mergeCell ref="S192:T192"/>
    <mergeCell ref="S184:T184"/>
    <mergeCell ref="Q184:R184"/>
    <mergeCell ref="Q168:R168"/>
    <mergeCell ref="S168:T168"/>
    <mergeCell ref="Q169:R169"/>
    <mergeCell ref="S150:T150"/>
    <mergeCell ref="V150:W150"/>
    <mergeCell ref="V192:W192"/>
    <mergeCell ref="A179:AA179"/>
    <mergeCell ref="A171:AA171"/>
    <mergeCell ref="A166:AA166"/>
    <mergeCell ref="N161:P161"/>
    <mergeCell ref="R161:T161"/>
    <mergeCell ref="V161:X161"/>
    <mergeCell ref="A160:AA160"/>
    <mergeCell ref="B158:O158"/>
    <mergeCell ref="X158:Y158"/>
    <mergeCell ref="S153:T153"/>
    <mergeCell ref="N164:P164"/>
    <mergeCell ref="R164:T164"/>
    <mergeCell ref="V164:X164"/>
    <mergeCell ref="Q192:R192"/>
    <mergeCell ref="S167:T167"/>
    <mergeCell ref="V167:W167"/>
    <mergeCell ref="B167:O167"/>
    <mergeCell ref="Q167:R167"/>
    <mergeCell ref="X168:Y168"/>
    <mergeCell ref="X169:Y169"/>
    <mergeCell ref="X167:Y167"/>
    <mergeCell ref="A70:Z70"/>
    <mergeCell ref="Q60:R60"/>
    <mergeCell ref="A1:W2"/>
    <mergeCell ref="A3:AA3"/>
    <mergeCell ref="A4:AA4"/>
    <mergeCell ref="O47:P47"/>
    <mergeCell ref="A6:AA6"/>
    <mergeCell ref="A5:AA5"/>
    <mergeCell ref="V33:X33"/>
    <mergeCell ref="R33:S33"/>
    <mergeCell ref="A10:O10"/>
    <mergeCell ref="X1:AA2"/>
    <mergeCell ref="A20:AA20"/>
    <mergeCell ref="P26:AA26"/>
    <mergeCell ref="I40:U40"/>
    <mergeCell ref="V37:W37"/>
    <mergeCell ref="Y47:AA47"/>
    <mergeCell ref="Q46:S46"/>
    <mergeCell ref="T46:V46"/>
    <mergeCell ref="T47:V47"/>
    <mergeCell ref="W46:X46"/>
    <mergeCell ref="A35:E41"/>
    <mergeCell ref="I47:K47"/>
    <mergeCell ref="A11:O11"/>
    <mergeCell ref="L52:O52"/>
    <mergeCell ref="F60:J60"/>
    <mergeCell ref="F57:J57"/>
    <mergeCell ref="J68:L68"/>
    <mergeCell ref="O65:Q65"/>
    <mergeCell ref="W65:X65"/>
    <mergeCell ref="S65:U65"/>
    <mergeCell ref="O68:Q68"/>
    <mergeCell ref="S68:U68"/>
    <mergeCell ref="W68:X68"/>
    <mergeCell ref="S59:X60"/>
    <mergeCell ref="J65:L65"/>
    <mergeCell ref="A64:AA64"/>
    <mergeCell ref="A67:AA67"/>
    <mergeCell ref="F59:J59"/>
    <mergeCell ref="P52:S52"/>
    <mergeCell ref="Y52:AA52"/>
    <mergeCell ref="S86:U86"/>
    <mergeCell ref="J71:L71"/>
    <mergeCell ref="A85:AA85"/>
    <mergeCell ref="V79:W79"/>
    <mergeCell ref="A78:AA78"/>
    <mergeCell ref="Q79:R79"/>
    <mergeCell ref="S79:T79"/>
    <mergeCell ref="J83:L83"/>
    <mergeCell ref="O83:Q83"/>
    <mergeCell ref="W83:X83"/>
    <mergeCell ref="S83:U83"/>
    <mergeCell ref="V81:W81"/>
    <mergeCell ref="W86:X86"/>
    <mergeCell ref="A82:AA82"/>
    <mergeCell ref="J74:L74"/>
    <mergeCell ref="O74:Q74"/>
    <mergeCell ref="S74:U74"/>
    <mergeCell ref="J77:L77"/>
    <mergeCell ref="O77:Q77"/>
    <mergeCell ref="S77:U77"/>
    <mergeCell ref="A73:AA73"/>
    <mergeCell ref="O71:Q71"/>
    <mergeCell ref="S71:U71"/>
    <mergeCell ref="W71:X71"/>
    <mergeCell ref="J106:L106"/>
    <mergeCell ref="O106:Q106"/>
    <mergeCell ref="S106:U106"/>
    <mergeCell ref="W106:X106"/>
    <mergeCell ref="A104:AA104"/>
    <mergeCell ref="A105:AA105"/>
    <mergeCell ref="W74:X74"/>
    <mergeCell ref="J95:L95"/>
    <mergeCell ref="O95:Q95"/>
    <mergeCell ref="S95:U95"/>
    <mergeCell ref="W95:X95"/>
    <mergeCell ref="O98:Q98"/>
    <mergeCell ref="X79:Y79"/>
    <mergeCell ref="A76:AA76"/>
    <mergeCell ref="X81:Y81"/>
    <mergeCell ref="X92:Y92"/>
    <mergeCell ref="A94:AA94"/>
    <mergeCell ref="A80:AA80"/>
    <mergeCell ref="Q81:R81"/>
    <mergeCell ref="S81:T81"/>
    <mergeCell ref="A101:AA101"/>
    <mergeCell ref="Q92:R92"/>
    <mergeCell ref="O89:Q89"/>
    <mergeCell ref="A97:AA97"/>
    <mergeCell ref="J109:L109"/>
    <mergeCell ref="O109:Q109"/>
    <mergeCell ref="S109:U109"/>
    <mergeCell ref="W109:X109"/>
    <mergeCell ref="J112:L112"/>
    <mergeCell ref="O112:Q112"/>
    <mergeCell ref="S112:U112"/>
    <mergeCell ref="W112:X112"/>
    <mergeCell ref="A111:AA111"/>
    <mergeCell ref="J115:L115"/>
    <mergeCell ref="O115:Q115"/>
    <mergeCell ref="S115:U115"/>
    <mergeCell ref="W115:X115"/>
    <mergeCell ref="A114:AA114"/>
    <mergeCell ref="B282:Y285"/>
    <mergeCell ref="B273:Y279"/>
    <mergeCell ref="B281:J281"/>
    <mergeCell ref="Q246:R246"/>
    <mergeCell ref="Q247:R247"/>
    <mergeCell ref="X233:Y233"/>
    <mergeCell ref="Q156:R156"/>
    <mergeCell ref="T218:U218"/>
    <mergeCell ref="B129:P129"/>
    <mergeCell ref="Z173:AA173"/>
    <mergeCell ref="A218:H218"/>
    <mergeCell ref="A180:K180"/>
    <mergeCell ref="A185:AA185"/>
    <mergeCell ref="A191:AA191"/>
    <mergeCell ref="T215:U215"/>
    <mergeCell ref="S196:T196"/>
    <mergeCell ref="A194:P194"/>
    <mergeCell ref="A195:P195"/>
    <mergeCell ref="A187:AA187"/>
    <mergeCell ref="L220:M220"/>
    <mergeCell ref="O220:P220"/>
    <mergeCell ref="Q243:R243"/>
    <mergeCell ref="Q228:R228"/>
    <mergeCell ref="Q233:R233"/>
    <mergeCell ref="T220:U220"/>
    <mergeCell ref="S231:T231"/>
    <mergeCell ref="Q201:R201"/>
    <mergeCell ref="S247:T247"/>
    <mergeCell ref="S224:T224"/>
    <mergeCell ref="S203:T203"/>
    <mergeCell ref="J215:K215"/>
    <mergeCell ref="J216:K216"/>
    <mergeCell ref="J217:K217"/>
    <mergeCell ref="Q196:R196"/>
    <mergeCell ref="V195:W195"/>
    <mergeCell ref="Q198:R198"/>
    <mergeCell ref="V168:W168"/>
    <mergeCell ref="V207:W207"/>
    <mergeCell ref="V215:W215"/>
    <mergeCell ref="S208:T208"/>
    <mergeCell ref="B169:O169"/>
    <mergeCell ref="S169:T169"/>
    <mergeCell ref="V169:W169"/>
    <mergeCell ref="B168:O168"/>
    <mergeCell ref="V198:W198"/>
    <mergeCell ref="Q197:R197"/>
    <mergeCell ref="V197:W197"/>
    <mergeCell ref="S198:T198"/>
    <mergeCell ref="A199:P199"/>
    <mergeCell ref="A200:P200"/>
    <mergeCell ref="V201:W201"/>
    <mergeCell ref="Q195:R195"/>
    <mergeCell ref="S195:T195"/>
    <mergeCell ref="S254:T254"/>
    <mergeCell ref="X254:Y254"/>
    <mergeCell ref="A250:P250"/>
    <mergeCell ref="A245:U245"/>
    <mergeCell ref="X247:Y247"/>
    <mergeCell ref="Q251:R251"/>
    <mergeCell ref="A246:P246"/>
    <mergeCell ref="V247:W247"/>
    <mergeCell ref="Q248:R248"/>
    <mergeCell ref="S248:T248"/>
    <mergeCell ref="S246:T246"/>
    <mergeCell ref="X246:Y246"/>
    <mergeCell ref="V246:W246"/>
    <mergeCell ref="Q250:R250"/>
    <mergeCell ref="V249:W249"/>
    <mergeCell ref="V248:W248"/>
    <mergeCell ref="X249:Y249"/>
    <mergeCell ref="A249:P249"/>
    <mergeCell ref="A260:AA260"/>
    <mergeCell ref="X175:Y175"/>
    <mergeCell ref="X192:Y192"/>
    <mergeCell ref="S228:T228"/>
    <mergeCell ref="V228:W228"/>
    <mergeCell ref="V237:W237"/>
    <mergeCell ref="Q237:R237"/>
    <mergeCell ref="S237:T237"/>
    <mergeCell ref="X237:Y237"/>
    <mergeCell ref="D237:O237"/>
    <mergeCell ref="S249:T249"/>
    <mergeCell ref="Q240:R240"/>
    <mergeCell ref="S240:T240"/>
    <mergeCell ref="A239:AA239"/>
    <mergeCell ref="V240:W240"/>
    <mergeCell ref="X240:Y240"/>
    <mergeCell ref="A196:P196"/>
    <mergeCell ref="S243:T243"/>
    <mergeCell ref="V243:W243"/>
    <mergeCell ref="A242:AA242"/>
    <mergeCell ref="X243:Y243"/>
    <mergeCell ref="A220:H220"/>
    <mergeCell ref="V196:W196"/>
    <mergeCell ref="Q249:R249"/>
    <mergeCell ref="X196:Y196"/>
    <mergeCell ref="V231:W231"/>
    <mergeCell ref="X222:Y222"/>
    <mergeCell ref="A221:AA221"/>
    <mergeCell ref="Q222:R222"/>
    <mergeCell ref="X248:Y248"/>
    <mergeCell ref="A248:P248"/>
    <mergeCell ref="S232:T232"/>
    <mergeCell ref="Q231:R231"/>
    <mergeCell ref="A223:AA223"/>
    <mergeCell ref="V232:W232"/>
    <mergeCell ref="S230:T230"/>
    <mergeCell ref="Q227:R227"/>
    <mergeCell ref="S227:T227"/>
    <mergeCell ref="V235:W235"/>
    <mergeCell ref="L216:M216"/>
    <mergeCell ref="L217:M217"/>
    <mergeCell ref="L218:M218"/>
    <mergeCell ref="L219:M219"/>
    <mergeCell ref="X211:Y211"/>
    <mergeCell ref="A216:H216"/>
    <mergeCell ref="S201:T201"/>
    <mergeCell ref="A217:H217"/>
    <mergeCell ref="X235:Y235"/>
  </mergeCells>
  <phoneticPr fontId="36" type="noConversion"/>
  <pageMargins left="3.937007874015748E-2" right="3.937007874015748E-2" top="0.35433070866141736" bottom="0.35433070866141736" header="0.31496062992125984" footer="0.31496062992125984"/>
  <rowBreaks count="3" manualBreakCount="3">
    <brk id="61" max="16383" man="1"/>
    <brk id="177" max="16383" man="1"/>
    <brk id="232" max="16383" man="1"/>
  </rowBreaks>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U24"/>
  <sheetViews>
    <sheetView topLeftCell="E1" workbookViewId="0">
      <selection activeCell="P1" sqref="P1:P6"/>
    </sheetView>
  </sheetViews>
  <sheetFormatPr baseColWidth="10" defaultColWidth="10.85546875" defaultRowHeight="12" x14ac:dyDescent="0.2"/>
  <cols>
    <col min="1" max="1" width="5.7109375" style="4" customWidth="1"/>
    <col min="2" max="2" width="10" style="1" customWidth="1"/>
    <col min="3" max="3" width="14.140625" style="1" customWidth="1"/>
    <col min="4" max="4" width="17.85546875" style="1" customWidth="1"/>
    <col min="5" max="5" width="13.42578125" style="1" customWidth="1"/>
    <col min="6" max="6" width="4.7109375" style="1" customWidth="1"/>
    <col min="7" max="7" width="23.7109375" style="1" customWidth="1"/>
    <col min="8" max="8" width="27.28515625" style="1" customWidth="1"/>
    <col min="9" max="9" width="13.140625" style="4" customWidth="1"/>
    <col min="10" max="10" width="15.28515625" style="1" customWidth="1"/>
    <col min="11" max="11" width="19.85546875" style="1" customWidth="1"/>
    <col min="12" max="12" width="10.85546875" style="1"/>
    <col min="13" max="13" width="5.85546875" style="1" customWidth="1"/>
    <col min="14" max="14" width="5.42578125" style="1" customWidth="1"/>
    <col min="15" max="19" width="10.85546875" style="1"/>
    <col min="20" max="20" width="12.85546875" style="1" customWidth="1"/>
    <col min="21" max="16384" width="10.85546875" style="1"/>
  </cols>
  <sheetData>
    <row r="1" spans="1:21" x14ac:dyDescent="0.2">
      <c r="A1" s="3">
        <v>1</v>
      </c>
      <c r="B1" s="2" t="s">
        <v>490</v>
      </c>
      <c r="C1" s="2" t="s">
        <v>514</v>
      </c>
      <c r="D1" s="2" t="s">
        <v>492</v>
      </c>
      <c r="E1" s="2" t="s">
        <v>515</v>
      </c>
      <c r="F1" s="2" t="s">
        <v>488</v>
      </c>
      <c r="G1" s="2" t="s">
        <v>516</v>
      </c>
      <c r="H1" s="2" t="s">
        <v>517</v>
      </c>
      <c r="I1" s="3">
        <v>1</v>
      </c>
      <c r="J1" s="2" t="s">
        <v>518</v>
      </c>
      <c r="K1" s="1" t="s">
        <v>502</v>
      </c>
      <c r="L1" s="1" t="s">
        <v>500</v>
      </c>
      <c r="M1" s="1">
        <v>1</v>
      </c>
      <c r="N1" s="1">
        <v>1</v>
      </c>
      <c r="O1" s="1" t="s">
        <v>562</v>
      </c>
      <c r="P1" s="1" t="s">
        <v>587</v>
      </c>
      <c r="Q1" s="1">
        <v>1</v>
      </c>
      <c r="R1" s="1" t="s">
        <v>494</v>
      </c>
      <c r="S1" s="1" t="s">
        <v>486</v>
      </c>
      <c r="T1" s="1" t="s">
        <v>573</v>
      </c>
      <c r="U1" s="1" t="s">
        <v>580</v>
      </c>
    </row>
    <row r="2" spans="1:21" x14ac:dyDescent="0.2">
      <c r="A2" s="3">
        <v>2</v>
      </c>
      <c r="B2" s="2" t="s">
        <v>491</v>
      </c>
      <c r="C2" s="2" t="s">
        <v>519</v>
      </c>
      <c r="D2" s="1" t="s">
        <v>520</v>
      </c>
      <c r="E2" s="2" t="s">
        <v>521</v>
      </c>
      <c r="F2" s="2" t="s">
        <v>489</v>
      </c>
      <c r="G2" s="2" t="s">
        <v>522</v>
      </c>
      <c r="H2" s="2" t="s">
        <v>523</v>
      </c>
      <c r="I2" s="3">
        <v>2</v>
      </c>
      <c r="J2" s="2" t="s">
        <v>524</v>
      </c>
      <c r="K2" s="1" t="s">
        <v>503</v>
      </c>
      <c r="L2" s="1" t="s">
        <v>512</v>
      </c>
      <c r="M2" s="1">
        <v>2</v>
      </c>
      <c r="N2" s="1">
        <v>2</v>
      </c>
      <c r="O2" s="1" t="s">
        <v>563</v>
      </c>
      <c r="P2" s="1" t="s">
        <v>525</v>
      </c>
      <c r="Q2" s="1">
        <v>2</v>
      </c>
      <c r="R2" s="1" t="s">
        <v>495</v>
      </c>
      <c r="S2" s="1" t="s">
        <v>487</v>
      </c>
      <c r="T2" s="1" t="s">
        <v>574</v>
      </c>
      <c r="U2" s="1" t="s">
        <v>581</v>
      </c>
    </row>
    <row r="3" spans="1:21" x14ac:dyDescent="0.2">
      <c r="A3" s="3">
        <v>3</v>
      </c>
      <c r="B3" s="2" t="s">
        <v>513</v>
      </c>
      <c r="C3" s="2" t="s">
        <v>526</v>
      </c>
      <c r="D3" s="2" t="s">
        <v>527</v>
      </c>
      <c r="E3" s="2"/>
      <c r="F3" s="2"/>
      <c r="G3" s="2" t="s">
        <v>528</v>
      </c>
      <c r="H3" s="2" t="s">
        <v>529</v>
      </c>
      <c r="I3" s="3">
        <v>3</v>
      </c>
      <c r="J3" s="2" t="s">
        <v>564</v>
      </c>
      <c r="K3" s="1" t="s">
        <v>504</v>
      </c>
      <c r="M3" s="1">
        <v>3</v>
      </c>
      <c r="N3" s="1">
        <v>3</v>
      </c>
      <c r="O3" s="1" t="s">
        <v>570</v>
      </c>
      <c r="P3" s="1" t="s">
        <v>571</v>
      </c>
      <c r="Q3" s="1">
        <v>3</v>
      </c>
      <c r="R3" s="1" t="s">
        <v>497</v>
      </c>
      <c r="T3" s="1" t="s">
        <v>575</v>
      </c>
      <c r="U3" s="1" t="s">
        <v>582</v>
      </c>
    </row>
    <row r="4" spans="1:21" x14ac:dyDescent="0.2">
      <c r="A4" s="3">
        <v>4</v>
      </c>
      <c r="B4" s="2"/>
      <c r="C4" s="2" t="s">
        <v>530</v>
      </c>
      <c r="D4" s="2" t="s">
        <v>531</v>
      </c>
      <c r="E4" s="2"/>
      <c r="F4" s="2"/>
      <c r="G4" s="2"/>
      <c r="H4" s="2" t="s">
        <v>532</v>
      </c>
      <c r="I4" s="3">
        <v>4</v>
      </c>
      <c r="J4" s="2" t="s">
        <v>565</v>
      </c>
      <c r="K4" s="1" t="s">
        <v>505</v>
      </c>
      <c r="M4" s="1">
        <v>4</v>
      </c>
      <c r="N4" s="1">
        <v>4</v>
      </c>
      <c r="P4" s="1" t="s">
        <v>590</v>
      </c>
      <c r="Q4" s="1">
        <v>4</v>
      </c>
      <c r="R4" s="1" t="s">
        <v>496</v>
      </c>
      <c r="T4" s="1" t="s">
        <v>576</v>
      </c>
      <c r="U4" s="1" t="s">
        <v>583</v>
      </c>
    </row>
    <row r="5" spans="1:21" x14ac:dyDescent="0.2">
      <c r="A5" s="3">
        <v>5</v>
      </c>
      <c r="B5" s="2"/>
      <c r="C5" s="2" t="s">
        <v>493</v>
      </c>
      <c r="D5" s="2" t="s">
        <v>533</v>
      </c>
      <c r="E5" s="2"/>
      <c r="F5" s="2"/>
      <c r="G5" s="2"/>
      <c r="H5" s="2" t="s">
        <v>534</v>
      </c>
      <c r="I5" s="3">
        <v>5</v>
      </c>
      <c r="J5" s="2" t="s">
        <v>566</v>
      </c>
      <c r="K5" s="1" t="s">
        <v>506</v>
      </c>
      <c r="M5" s="1">
        <v>5</v>
      </c>
      <c r="N5" s="1">
        <v>5</v>
      </c>
      <c r="P5" s="1" t="s">
        <v>572</v>
      </c>
      <c r="Q5" s="1">
        <v>5</v>
      </c>
      <c r="R5" s="1" t="s">
        <v>499</v>
      </c>
      <c r="T5" s="1" t="s">
        <v>577</v>
      </c>
      <c r="U5" s="1" t="s">
        <v>584</v>
      </c>
    </row>
    <row r="6" spans="1:21" x14ac:dyDescent="0.2">
      <c r="A6" s="3">
        <v>6</v>
      </c>
      <c r="B6" s="2"/>
      <c r="C6" s="2" t="s">
        <v>535</v>
      </c>
      <c r="D6" s="2" t="s">
        <v>536</v>
      </c>
      <c r="E6" s="2"/>
      <c r="F6" s="2"/>
      <c r="G6" s="2"/>
      <c r="H6" s="2" t="s">
        <v>537</v>
      </c>
      <c r="I6" s="3">
        <v>6</v>
      </c>
      <c r="J6" s="2" t="s">
        <v>567</v>
      </c>
      <c r="K6" s="1" t="s">
        <v>507</v>
      </c>
      <c r="M6" s="1">
        <v>6</v>
      </c>
      <c r="N6" s="1">
        <v>6</v>
      </c>
      <c r="P6" s="1" t="s">
        <v>588</v>
      </c>
      <c r="Q6" s="1">
        <v>6</v>
      </c>
      <c r="R6" s="1" t="s">
        <v>498</v>
      </c>
      <c r="T6" s="1" t="s">
        <v>578</v>
      </c>
      <c r="U6" s="1" t="s">
        <v>585</v>
      </c>
    </row>
    <row r="7" spans="1:21" x14ac:dyDescent="0.2">
      <c r="A7" s="3">
        <v>7</v>
      </c>
      <c r="B7" s="2"/>
      <c r="C7" s="2"/>
      <c r="D7" s="2"/>
      <c r="E7" s="2"/>
      <c r="F7" s="2"/>
      <c r="G7" s="2"/>
      <c r="H7" s="2" t="s">
        <v>538</v>
      </c>
      <c r="I7" s="3">
        <v>7</v>
      </c>
      <c r="J7" s="2" t="s">
        <v>568</v>
      </c>
      <c r="K7" s="1" t="s">
        <v>508</v>
      </c>
      <c r="M7" s="1">
        <v>7</v>
      </c>
      <c r="N7" s="1">
        <v>7</v>
      </c>
      <c r="Q7" s="1">
        <v>7</v>
      </c>
      <c r="T7" s="1" t="s">
        <v>579</v>
      </c>
      <c r="U7" s="1" t="s">
        <v>586</v>
      </c>
    </row>
    <row r="8" spans="1:21" x14ac:dyDescent="0.2">
      <c r="A8" s="3">
        <v>8</v>
      </c>
      <c r="B8" s="2"/>
      <c r="C8" s="2"/>
      <c r="D8" s="2"/>
      <c r="E8" s="2"/>
      <c r="F8" s="2"/>
      <c r="G8" s="2"/>
      <c r="H8" s="2" t="s">
        <v>539</v>
      </c>
      <c r="I8" s="3">
        <v>8</v>
      </c>
      <c r="J8" s="2" t="s">
        <v>569</v>
      </c>
      <c r="K8" s="1" t="s">
        <v>540</v>
      </c>
      <c r="M8" s="1">
        <v>8</v>
      </c>
      <c r="Q8" s="1">
        <v>8</v>
      </c>
      <c r="T8" s="1" t="s">
        <v>549</v>
      </c>
      <c r="U8" s="1" t="s">
        <v>549</v>
      </c>
    </row>
    <row r="9" spans="1:21" x14ac:dyDescent="0.2">
      <c r="A9" s="3">
        <v>9</v>
      </c>
      <c r="B9" s="2"/>
      <c r="C9" s="2"/>
      <c r="D9" s="2"/>
      <c r="E9" s="2"/>
      <c r="F9" s="2"/>
      <c r="G9" s="2"/>
      <c r="H9" s="2" t="s">
        <v>541</v>
      </c>
      <c r="I9" s="3">
        <v>9</v>
      </c>
      <c r="J9" s="2"/>
      <c r="K9" s="1" t="s">
        <v>509</v>
      </c>
      <c r="M9" s="1">
        <v>9</v>
      </c>
      <c r="Q9" s="1">
        <v>9</v>
      </c>
    </row>
    <row r="10" spans="1:21" x14ac:dyDescent="0.2">
      <c r="A10" s="3"/>
      <c r="B10" s="2"/>
      <c r="C10" s="2"/>
      <c r="D10" s="2"/>
      <c r="E10" s="2"/>
      <c r="F10" s="2"/>
      <c r="G10" s="2"/>
      <c r="H10" s="2" t="s">
        <v>542</v>
      </c>
      <c r="I10" s="3" t="s">
        <v>543</v>
      </c>
      <c r="J10" s="2"/>
      <c r="K10" s="1" t="s">
        <v>501</v>
      </c>
      <c r="M10" s="1">
        <v>10</v>
      </c>
      <c r="Q10" s="1">
        <v>10</v>
      </c>
    </row>
    <row r="11" spans="1:21" x14ac:dyDescent="0.2">
      <c r="H11" s="2" t="s">
        <v>544</v>
      </c>
      <c r="I11" s="4" t="s">
        <v>545</v>
      </c>
      <c r="J11" s="2"/>
      <c r="K11" s="1" t="s">
        <v>510</v>
      </c>
      <c r="M11" s="1">
        <v>11</v>
      </c>
      <c r="Q11" s="1">
        <v>11</v>
      </c>
    </row>
    <row r="12" spans="1:21" x14ac:dyDescent="0.2">
      <c r="H12" s="2" t="s">
        <v>546</v>
      </c>
      <c r="I12" s="4" t="s">
        <v>547</v>
      </c>
      <c r="J12" s="2"/>
      <c r="K12" s="1" t="s">
        <v>589</v>
      </c>
      <c r="M12" s="1">
        <v>12</v>
      </c>
      <c r="Q12" s="1">
        <v>12</v>
      </c>
    </row>
    <row r="13" spans="1:21" x14ac:dyDescent="0.2">
      <c r="H13" s="2" t="s">
        <v>548</v>
      </c>
      <c r="J13" s="2"/>
      <c r="K13" s="1" t="s">
        <v>511</v>
      </c>
      <c r="M13" s="1">
        <v>13</v>
      </c>
      <c r="Q13" s="1">
        <v>13</v>
      </c>
    </row>
    <row r="14" spans="1:21" x14ac:dyDescent="0.2">
      <c r="H14" s="2" t="s">
        <v>550</v>
      </c>
      <c r="J14" s="2"/>
      <c r="K14" s="1" t="s">
        <v>549</v>
      </c>
      <c r="M14" s="1">
        <v>14</v>
      </c>
      <c r="Q14" s="1">
        <v>14</v>
      </c>
    </row>
    <row r="15" spans="1:21" x14ac:dyDescent="0.2">
      <c r="H15" s="2" t="s">
        <v>551</v>
      </c>
      <c r="M15" s="1">
        <v>15</v>
      </c>
      <c r="Q15" s="1">
        <v>15</v>
      </c>
    </row>
    <row r="16" spans="1:21" x14ac:dyDescent="0.2">
      <c r="H16" s="2" t="s">
        <v>552</v>
      </c>
      <c r="M16" s="1">
        <v>16</v>
      </c>
      <c r="Q16" s="1">
        <v>16</v>
      </c>
    </row>
    <row r="17" spans="8:17" x14ac:dyDescent="0.2">
      <c r="H17" s="2" t="s">
        <v>553</v>
      </c>
      <c r="Q17" s="1">
        <v>17</v>
      </c>
    </row>
    <row r="18" spans="8:17" x14ac:dyDescent="0.2">
      <c r="H18" s="2" t="s">
        <v>554</v>
      </c>
      <c r="Q18" s="1">
        <v>18</v>
      </c>
    </row>
    <row r="19" spans="8:17" x14ac:dyDescent="0.2">
      <c r="H19" s="2" t="s">
        <v>555</v>
      </c>
      <c r="Q19" s="1">
        <v>19</v>
      </c>
    </row>
    <row r="20" spans="8:17" x14ac:dyDescent="0.2">
      <c r="H20" s="2" t="s">
        <v>556</v>
      </c>
      <c r="Q20" s="1">
        <v>20</v>
      </c>
    </row>
    <row r="21" spans="8:17" x14ac:dyDescent="0.2">
      <c r="H21" s="2" t="s">
        <v>557</v>
      </c>
      <c r="Q21" s="1" t="s">
        <v>558</v>
      </c>
    </row>
    <row r="22" spans="8:17" x14ac:dyDescent="0.2">
      <c r="H22" s="2" t="s">
        <v>559</v>
      </c>
    </row>
    <row r="23" spans="8:17" x14ac:dyDescent="0.2">
      <c r="H23" s="2" t="s">
        <v>560</v>
      </c>
    </row>
    <row r="24" spans="8:17" x14ac:dyDescent="0.2">
      <c r="H24" s="2" t="s">
        <v>561</v>
      </c>
    </row>
  </sheetData>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F248"/>
  <sheetViews>
    <sheetView zoomScale="90" zoomScaleNormal="90" zoomScaleSheetLayoutView="80" zoomScalePageLayoutView="90" workbookViewId="0">
      <selection activeCell="AC57" sqref="AC57"/>
    </sheetView>
  </sheetViews>
  <sheetFormatPr baseColWidth="10" defaultColWidth="10.85546875" defaultRowHeight="15" customHeight="1" x14ac:dyDescent="0.25"/>
  <cols>
    <col min="1" max="1" width="3.7109375" style="189" customWidth="1"/>
    <col min="2" max="2" width="3.85546875" style="189" customWidth="1"/>
    <col min="3" max="3" width="3.42578125" style="189" customWidth="1"/>
    <col min="4" max="4" width="3.140625" style="189" customWidth="1"/>
    <col min="5" max="5" width="5.140625" style="189" customWidth="1"/>
    <col min="6" max="6" width="3.7109375" style="189" customWidth="1"/>
    <col min="7" max="7" width="3.85546875" style="189" customWidth="1"/>
    <col min="8" max="8" width="4" style="189" customWidth="1"/>
    <col min="9" max="9" width="3.7109375" style="189" customWidth="1"/>
    <col min="10" max="10" width="4.85546875" style="189" customWidth="1"/>
    <col min="11" max="14" width="4.7109375" style="189" customWidth="1"/>
    <col min="15" max="15" width="6.7109375" style="189" customWidth="1"/>
    <col min="16" max="16" width="6.85546875" style="189" customWidth="1"/>
    <col min="17" max="17" width="4.7109375" style="189" customWidth="1"/>
    <col min="18" max="18" width="5.85546875" style="189" customWidth="1"/>
    <col min="19" max="19" width="4.7109375" style="189" customWidth="1"/>
    <col min="20" max="20" width="5.7109375" style="189" customWidth="1"/>
    <col min="21" max="22" width="5.42578125" style="189" customWidth="1"/>
    <col min="23" max="23" width="8" style="189" customWidth="1"/>
    <col min="24" max="24" width="5.85546875" style="189" customWidth="1"/>
    <col min="25" max="25" width="5.140625" style="189" customWidth="1"/>
    <col min="26" max="26" width="8.140625" style="189" customWidth="1"/>
    <col min="27" max="27" width="8.7109375" style="148" customWidth="1"/>
    <col min="28" max="29" width="0" style="189" hidden="1" customWidth="1"/>
    <col min="30" max="30" width="0.28515625" style="189" customWidth="1"/>
    <col min="31" max="16384" width="10.85546875" style="189"/>
  </cols>
  <sheetData>
    <row r="1" spans="1:27" s="240" customFormat="1" ht="23.25" customHeight="1" x14ac:dyDescent="0.25">
      <c r="A1" s="264"/>
      <c r="B1" s="263"/>
      <c r="C1" s="263"/>
      <c r="D1" s="263"/>
      <c r="E1" s="263"/>
      <c r="F1" s="263"/>
      <c r="G1" s="263"/>
      <c r="H1" s="263"/>
      <c r="I1" s="263"/>
      <c r="J1" s="263"/>
      <c r="K1" s="263"/>
      <c r="L1" s="263"/>
      <c r="M1" s="263"/>
      <c r="N1" s="263"/>
      <c r="O1" s="263"/>
      <c r="P1" s="263"/>
      <c r="Q1" s="263"/>
      <c r="R1" s="263"/>
      <c r="S1" s="263"/>
      <c r="T1" s="263"/>
      <c r="U1" s="263"/>
      <c r="V1" s="263"/>
      <c r="W1" s="263"/>
      <c r="X1" s="588" t="s">
        <v>63</v>
      </c>
      <c r="Y1" s="589"/>
      <c r="Z1" s="590"/>
      <c r="AA1" s="148"/>
    </row>
    <row r="2" spans="1:27" s="240" customFormat="1" ht="23.25" customHeight="1" x14ac:dyDescent="0.25">
      <c r="A2" s="262"/>
      <c r="B2" s="261"/>
      <c r="C2" s="261"/>
      <c r="D2"/>
      <c r="E2" s="261"/>
      <c r="F2" s="261"/>
      <c r="G2" s="261"/>
      <c r="H2" s="261"/>
      <c r="I2" s="261"/>
      <c r="J2" s="261"/>
      <c r="K2" s="261"/>
      <c r="L2" s="261"/>
      <c r="M2" s="261"/>
      <c r="N2" s="261"/>
      <c r="O2" s="261"/>
      <c r="P2" s="261"/>
      <c r="Q2" s="261"/>
      <c r="R2" s="261"/>
      <c r="S2" s="261"/>
      <c r="T2" s="261"/>
      <c r="U2" s="261"/>
      <c r="V2" s="261"/>
      <c r="W2" s="261"/>
      <c r="X2" s="591"/>
      <c r="Y2" s="592"/>
      <c r="Z2" s="593"/>
      <c r="AA2" s="148"/>
    </row>
    <row r="3" spans="1:27" s="240" customFormat="1" ht="23.25" customHeight="1" thickBot="1" x14ac:dyDescent="0.3">
      <c r="A3" s="260"/>
      <c r="B3" s="259"/>
      <c r="C3" s="259"/>
      <c r="D3" s="259"/>
      <c r="E3" s="259"/>
      <c r="F3" s="259"/>
      <c r="G3" s="259"/>
      <c r="H3" s="259"/>
      <c r="I3" s="259"/>
      <c r="J3" s="259"/>
      <c r="K3" s="259"/>
      <c r="L3" s="259"/>
      <c r="M3" s="259"/>
      <c r="N3" s="259"/>
      <c r="O3" s="259"/>
      <c r="P3" s="259"/>
      <c r="Q3" s="259"/>
      <c r="R3" s="259"/>
      <c r="S3" s="259"/>
      <c r="T3" s="259"/>
      <c r="U3" s="259"/>
      <c r="V3" s="259"/>
      <c r="W3" s="259"/>
      <c r="X3" s="594"/>
      <c r="Y3" s="595"/>
      <c r="Z3" s="596"/>
      <c r="AA3" s="148"/>
    </row>
    <row r="4" spans="1:27" ht="15.75" x14ac:dyDescent="0.25">
      <c r="A4" s="472" t="s">
        <v>156</v>
      </c>
      <c r="B4" s="473"/>
      <c r="C4" s="473"/>
      <c r="D4" s="473"/>
      <c r="E4" s="473"/>
      <c r="F4" s="473"/>
      <c r="G4" s="473"/>
      <c r="H4" s="473"/>
      <c r="I4" s="473"/>
      <c r="J4" s="473"/>
      <c r="K4" s="473"/>
      <c r="L4" s="473"/>
      <c r="M4" s="473"/>
      <c r="N4" s="473"/>
      <c r="O4" s="473"/>
      <c r="P4" s="473"/>
      <c r="Q4" s="473"/>
      <c r="R4" s="473"/>
      <c r="S4" s="473"/>
      <c r="T4" s="473"/>
      <c r="U4" s="473"/>
      <c r="V4" s="473"/>
      <c r="W4" s="473"/>
      <c r="X4" s="473"/>
      <c r="Y4" s="473"/>
      <c r="Z4" s="474"/>
    </row>
    <row r="5" spans="1:27" ht="15.75" x14ac:dyDescent="0.25">
      <c r="A5" s="563" t="s">
        <v>261</v>
      </c>
      <c r="B5" s="478"/>
      <c r="C5" s="478"/>
      <c r="D5" s="478"/>
      <c r="E5" s="478"/>
      <c r="F5" s="478"/>
      <c r="G5" s="478"/>
      <c r="H5" s="478"/>
      <c r="I5" s="478"/>
      <c r="J5" s="478"/>
      <c r="K5" s="478"/>
      <c r="L5" s="478"/>
      <c r="M5" s="478"/>
      <c r="N5" s="478"/>
      <c r="O5" s="478"/>
      <c r="P5" s="478"/>
      <c r="Q5" s="478"/>
      <c r="R5" s="478"/>
      <c r="S5" s="478"/>
      <c r="T5" s="478"/>
      <c r="U5" s="478"/>
      <c r="V5" s="478"/>
      <c r="W5" s="478"/>
      <c r="X5" s="478"/>
      <c r="Y5" s="478"/>
      <c r="Z5" s="479"/>
    </row>
    <row r="6" spans="1:27" ht="15.75" x14ac:dyDescent="0.25">
      <c r="A6" s="563" t="s">
        <v>262</v>
      </c>
      <c r="B6" s="478"/>
      <c r="C6" s="478"/>
      <c r="D6" s="478"/>
      <c r="E6" s="478"/>
      <c r="F6" s="478"/>
      <c r="G6" s="478"/>
      <c r="H6" s="478"/>
      <c r="I6" s="478"/>
      <c r="J6" s="478"/>
      <c r="K6" s="478"/>
      <c r="L6" s="478"/>
      <c r="M6" s="478"/>
      <c r="N6" s="478"/>
      <c r="O6" s="478"/>
      <c r="P6" s="478"/>
      <c r="Q6" s="478"/>
      <c r="R6" s="478"/>
      <c r="S6" s="478"/>
      <c r="T6" s="478"/>
      <c r="U6" s="478"/>
      <c r="V6" s="478"/>
      <c r="W6" s="478"/>
      <c r="X6" s="478"/>
      <c r="Y6" s="478"/>
      <c r="Z6" s="479"/>
    </row>
    <row r="7" spans="1:27" ht="16.5" thickBot="1" x14ac:dyDescent="0.3">
      <c r="A7" s="475" t="s">
        <v>62</v>
      </c>
      <c r="B7" s="476"/>
      <c r="C7" s="476"/>
      <c r="D7" s="476"/>
      <c r="E7" s="476"/>
      <c r="F7" s="476"/>
      <c r="G7" s="476"/>
      <c r="H7" s="476"/>
      <c r="I7" s="476"/>
      <c r="J7" s="476"/>
      <c r="K7" s="476"/>
      <c r="L7" s="476"/>
      <c r="M7" s="476"/>
      <c r="N7" s="476"/>
      <c r="O7" s="476"/>
      <c r="P7" s="476"/>
      <c r="Q7" s="476"/>
      <c r="R7" s="476"/>
      <c r="S7" s="476"/>
      <c r="T7" s="476"/>
      <c r="U7" s="476"/>
      <c r="V7" s="476"/>
      <c r="W7" s="476"/>
      <c r="X7" s="476"/>
      <c r="Y7" s="476"/>
      <c r="Z7" s="477"/>
    </row>
    <row r="8" spans="1:27" s="240" customFormat="1" ht="18" thickBot="1" x14ac:dyDescent="0.3">
      <c r="A8" s="598" t="s">
        <v>61</v>
      </c>
      <c r="B8" s="599"/>
      <c r="C8" s="599"/>
      <c r="D8" s="599"/>
      <c r="E8" s="599"/>
      <c r="F8" s="599"/>
      <c r="G8" s="599"/>
      <c r="H8" s="599"/>
      <c r="I8" s="599"/>
      <c r="J8" s="599"/>
      <c r="K8" s="599"/>
      <c r="L8" s="599"/>
      <c r="M8" s="599"/>
      <c r="N8" s="599"/>
      <c r="O8" s="599"/>
      <c r="P8" s="599"/>
      <c r="Q8" s="599"/>
      <c r="R8" s="599"/>
      <c r="S8" s="599"/>
      <c r="T8" s="599"/>
      <c r="U8" s="599"/>
      <c r="V8" s="599"/>
      <c r="W8" s="599"/>
      <c r="X8" s="599"/>
      <c r="Y8" s="599"/>
      <c r="Z8" s="600"/>
      <c r="AA8" s="148"/>
    </row>
    <row r="9" spans="1:27" s="240" customFormat="1" ht="21.75" customHeight="1" x14ac:dyDescent="0.25">
      <c r="A9" s="601" t="s">
        <v>60</v>
      </c>
      <c r="B9" s="602"/>
      <c r="C9" s="602"/>
      <c r="D9" s="602"/>
      <c r="E9" s="602"/>
      <c r="F9" s="602"/>
      <c r="G9" s="602"/>
      <c r="H9" s="602"/>
      <c r="I9" s="602"/>
      <c r="J9" s="602"/>
      <c r="K9" s="602"/>
      <c r="L9" s="602"/>
      <c r="M9" s="602"/>
      <c r="N9" s="602"/>
      <c r="O9" s="113"/>
      <c r="P9" s="113"/>
      <c r="Q9" s="113"/>
      <c r="R9" s="113"/>
      <c r="S9" s="113"/>
      <c r="T9" s="113"/>
      <c r="U9" s="113"/>
      <c r="V9" s="113"/>
      <c r="W9" s="113"/>
      <c r="X9" s="113"/>
      <c r="Y9" s="113"/>
      <c r="Z9" s="122"/>
      <c r="AA9" s="148"/>
    </row>
    <row r="10" spans="1:27" s="240" customFormat="1" ht="11.25" customHeight="1" x14ac:dyDescent="0.25">
      <c r="A10" s="258"/>
      <c r="B10" s="247"/>
      <c r="C10" s="247"/>
      <c r="D10" s="247"/>
      <c r="E10" s="247"/>
      <c r="F10" s="247"/>
      <c r="G10" s="246"/>
      <c r="H10" s="246"/>
      <c r="I10" s="246"/>
      <c r="J10" s="246"/>
      <c r="K10" s="246"/>
      <c r="L10" s="246"/>
      <c r="M10" s="246"/>
      <c r="N10" s="246"/>
      <c r="O10" s="246"/>
      <c r="P10" s="246"/>
      <c r="Q10" s="246"/>
      <c r="R10" s="246"/>
      <c r="S10" s="246"/>
      <c r="T10" s="246"/>
      <c r="U10" s="246"/>
      <c r="V10" s="246"/>
      <c r="W10" s="246"/>
      <c r="X10" s="246"/>
      <c r="Y10" s="246"/>
      <c r="Z10" s="245"/>
      <c r="AA10" s="148"/>
    </row>
    <row r="11" spans="1:27" s="240" customFormat="1" ht="17.25" x14ac:dyDescent="0.25">
      <c r="A11" s="603" t="s">
        <v>59</v>
      </c>
      <c r="B11" s="604"/>
      <c r="C11" s="604"/>
      <c r="D11" s="131"/>
      <c r="E11" s="97"/>
      <c r="F11" s="97"/>
      <c r="G11" s="97"/>
      <c r="H11" s="97"/>
      <c r="I11" s="97"/>
      <c r="J11" s="97"/>
      <c r="K11" s="97"/>
      <c r="L11" s="97"/>
      <c r="M11" s="97"/>
      <c r="N11" s="97"/>
      <c r="O11" s="97"/>
      <c r="P11" s="134" t="s">
        <v>58</v>
      </c>
      <c r="Q11" s="256"/>
      <c r="R11" s="257"/>
      <c r="S11" s="113"/>
      <c r="T11" s="134" t="s">
        <v>57</v>
      </c>
      <c r="U11" s="256"/>
      <c r="V11" s="257"/>
      <c r="W11" s="113"/>
      <c r="X11" s="134" t="s">
        <v>56</v>
      </c>
      <c r="Y11" s="256"/>
      <c r="Z11" s="255"/>
      <c r="AA11" s="148"/>
    </row>
    <row r="12" spans="1:27" s="240" customFormat="1" ht="11.25" customHeight="1" x14ac:dyDescent="0.25">
      <c r="A12" s="254"/>
      <c r="B12" s="253"/>
      <c r="C12" s="253"/>
      <c r="D12" s="253"/>
      <c r="E12" s="182"/>
      <c r="F12" s="182"/>
      <c r="G12" s="252"/>
      <c r="H12" s="252"/>
      <c r="I12" s="250"/>
      <c r="J12" s="250"/>
      <c r="K12" s="252"/>
      <c r="L12" s="252"/>
      <c r="M12" s="250"/>
      <c r="N12" s="250"/>
      <c r="O12" s="252"/>
      <c r="P12" s="252"/>
      <c r="Q12" s="251"/>
      <c r="R12" s="250"/>
      <c r="S12" s="250"/>
      <c r="T12" s="250"/>
      <c r="U12" s="250"/>
      <c r="V12" s="250"/>
      <c r="W12" s="250"/>
      <c r="X12" s="250"/>
      <c r="Y12" s="250"/>
      <c r="Z12" s="249"/>
      <c r="AA12" s="148"/>
    </row>
    <row r="13" spans="1:27" s="240" customFormat="1" ht="17.25" x14ac:dyDescent="0.25">
      <c r="A13" s="248" t="s">
        <v>291</v>
      </c>
      <c r="B13" s="247"/>
      <c r="C13" s="247"/>
      <c r="D13" s="247"/>
      <c r="E13" s="247"/>
      <c r="F13" s="247"/>
      <c r="G13" s="246"/>
      <c r="H13" s="246"/>
      <c r="I13" s="246"/>
      <c r="J13" s="246"/>
      <c r="K13" s="246"/>
      <c r="L13" s="246"/>
      <c r="M13" s="246"/>
      <c r="N13" s="246"/>
      <c r="O13" s="246"/>
      <c r="P13" s="246"/>
      <c r="Q13" s="246"/>
      <c r="R13" s="246"/>
      <c r="S13" s="246"/>
      <c r="T13" s="246"/>
      <c r="U13" s="246"/>
      <c r="V13" s="246"/>
      <c r="W13" s="246"/>
      <c r="X13" s="246"/>
      <c r="Y13" s="246"/>
      <c r="Z13" s="245"/>
      <c r="AA13" s="148"/>
    </row>
    <row r="14" spans="1:27" s="240" customFormat="1" ht="18" thickBot="1" x14ac:dyDescent="0.3">
      <c r="A14" s="244"/>
      <c r="B14" s="243"/>
      <c r="C14" s="243"/>
      <c r="D14" s="243"/>
      <c r="E14" s="243"/>
      <c r="F14" s="243"/>
      <c r="G14" s="242"/>
      <c r="H14" s="242"/>
      <c r="I14" s="242"/>
      <c r="J14" s="242"/>
      <c r="K14" s="242"/>
      <c r="L14" s="242"/>
      <c r="M14" s="242"/>
      <c r="N14" s="242"/>
      <c r="O14" s="242"/>
      <c r="P14" s="242"/>
      <c r="Q14" s="242"/>
      <c r="R14" s="242"/>
      <c r="S14" s="242"/>
      <c r="T14" s="242"/>
      <c r="U14" s="242"/>
      <c r="V14" s="242"/>
      <c r="W14" s="242"/>
      <c r="X14" s="242"/>
      <c r="Y14" s="242"/>
      <c r="Z14" s="241"/>
      <c r="AA14" s="148"/>
    </row>
    <row r="15" spans="1:27" ht="15.75" customHeight="1" thickBot="1" x14ac:dyDescent="0.3">
      <c r="A15" s="598" t="s">
        <v>456</v>
      </c>
      <c r="B15" s="599"/>
      <c r="C15" s="599"/>
      <c r="D15" s="599"/>
      <c r="E15" s="599"/>
      <c r="F15" s="599"/>
      <c r="G15" s="599"/>
      <c r="H15" s="599"/>
      <c r="I15" s="599"/>
      <c r="J15" s="599"/>
      <c r="K15" s="599"/>
      <c r="L15" s="599"/>
      <c r="M15" s="599"/>
      <c r="N15" s="599"/>
      <c r="O15" s="599"/>
      <c r="P15" s="599"/>
      <c r="Q15" s="599"/>
      <c r="R15" s="599"/>
      <c r="S15" s="599"/>
      <c r="T15" s="599"/>
      <c r="U15" s="599"/>
      <c r="V15" s="599"/>
      <c r="W15" s="599"/>
      <c r="X15" s="599"/>
      <c r="Y15" s="599"/>
      <c r="Z15" s="600"/>
      <c r="AA15" s="239"/>
    </row>
    <row r="16" spans="1:27" ht="15.75" thickBot="1" x14ac:dyDescent="0.3">
      <c r="A16" s="667" t="s">
        <v>443</v>
      </c>
      <c r="B16" s="668"/>
      <c r="C16" s="668"/>
      <c r="D16" s="668"/>
      <c r="E16" s="668"/>
      <c r="F16" s="668"/>
      <c r="G16" s="668"/>
      <c r="H16" s="668"/>
      <c r="I16" s="668"/>
      <c r="J16" s="668"/>
      <c r="K16" s="668"/>
      <c r="L16" s="668"/>
      <c r="M16" s="668"/>
      <c r="N16" s="668"/>
      <c r="O16" s="668"/>
      <c r="P16" s="668"/>
      <c r="Q16" s="668"/>
      <c r="R16" s="668"/>
      <c r="S16" s="668"/>
      <c r="T16" s="668"/>
      <c r="U16" s="668"/>
      <c r="V16" s="668"/>
      <c r="W16" s="668"/>
      <c r="X16" s="668"/>
      <c r="Y16" s="668"/>
      <c r="Z16" s="669"/>
      <c r="AA16" s="239"/>
    </row>
    <row r="17" spans="1:28" s="237" customFormat="1" ht="18.75" customHeight="1" x14ac:dyDescent="0.25">
      <c r="A17" s="654" t="s">
        <v>444</v>
      </c>
      <c r="B17" s="655"/>
      <c r="C17" s="655"/>
      <c r="D17" s="655"/>
      <c r="E17" s="655"/>
      <c r="F17" s="655"/>
      <c r="G17" s="655"/>
      <c r="H17" s="655"/>
      <c r="I17" s="655"/>
      <c r="J17" s="655"/>
      <c r="K17" s="655"/>
      <c r="L17" s="655"/>
      <c r="M17" s="655"/>
      <c r="N17" s="655"/>
      <c r="O17" s="656"/>
      <c r="P17" s="663" t="s">
        <v>450</v>
      </c>
      <c r="Q17" s="655"/>
      <c r="R17" s="655"/>
      <c r="S17" s="655"/>
      <c r="T17" s="655"/>
      <c r="U17" s="655"/>
      <c r="V17" s="655"/>
      <c r="W17" s="655"/>
      <c r="X17" s="655"/>
      <c r="Y17" s="655"/>
      <c r="Z17" s="664"/>
      <c r="AA17" s="208"/>
    </row>
    <row r="18" spans="1:28" s="237" customFormat="1" ht="18.75" customHeight="1" x14ac:dyDescent="0.25">
      <c r="A18" s="657"/>
      <c r="B18" s="658"/>
      <c r="C18" s="658"/>
      <c r="D18" s="658"/>
      <c r="E18" s="658"/>
      <c r="F18" s="658"/>
      <c r="G18" s="658"/>
      <c r="H18" s="658"/>
      <c r="I18" s="658"/>
      <c r="J18" s="658"/>
      <c r="K18" s="658"/>
      <c r="L18" s="658"/>
      <c r="M18" s="658"/>
      <c r="N18" s="658"/>
      <c r="O18" s="659"/>
      <c r="P18" s="665"/>
      <c r="Q18" s="658"/>
      <c r="R18" s="658"/>
      <c r="S18" s="658"/>
      <c r="T18" s="658"/>
      <c r="U18" s="658"/>
      <c r="V18" s="658"/>
      <c r="W18" s="658"/>
      <c r="X18" s="658"/>
      <c r="Y18" s="658"/>
      <c r="Z18" s="666"/>
      <c r="AA18" s="208"/>
      <c r="AB18" s="238"/>
    </row>
    <row r="19" spans="1:28" s="237" customFormat="1" ht="18.75" customHeight="1" x14ac:dyDescent="0.25">
      <c r="A19" s="610" t="s">
        <v>591</v>
      </c>
      <c r="B19" s="611"/>
      <c r="C19" s="611"/>
      <c r="D19" s="611"/>
      <c r="E19" s="611"/>
      <c r="F19" s="611"/>
      <c r="G19" s="611"/>
      <c r="H19" s="611"/>
      <c r="I19" s="611"/>
      <c r="J19" s="611"/>
      <c r="K19" s="611"/>
      <c r="L19" s="611"/>
      <c r="M19" s="611"/>
      <c r="N19" s="611"/>
      <c r="O19" s="612"/>
      <c r="P19" s="553" t="s">
        <v>595</v>
      </c>
      <c r="Q19" s="553"/>
      <c r="R19" s="553"/>
      <c r="S19" s="553"/>
      <c r="T19" s="553"/>
      <c r="U19" s="553"/>
      <c r="V19" s="553"/>
      <c r="W19" s="553"/>
      <c r="X19" s="553"/>
      <c r="Y19" s="553"/>
      <c r="Z19" s="609"/>
      <c r="AA19" s="208"/>
    </row>
    <row r="20" spans="1:28" s="237" customFormat="1" ht="18.75" customHeight="1" x14ac:dyDescent="0.25">
      <c r="A20" s="610" t="s">
        <v>592</v>
      </c>
      <c r="B20" s="611"/>
      <c r="C20" s="611"/>
      <c r="D20" s="611"/>
      <c r="E20" s="611"/>
      <c r="F20" s="611"/>
      <c r="G20" s="611"/>
      <c r="H20" s="611"/>
      <c r="I20" s="611"/>
      <c r="J20" s="611"/>
      <c r="K20" s="611"/>
      <c r="L20" s="611"/>
      <c r="M20" s="611"/>
      <c r="N20" s="611"/>
      <c r="O20" s="612"/>
      <c r="P20" s="553" t="s">
        <v>596</v>
      </c>
      <c r="Q20" s="553"/>
      <c r="R20" s="553"/>
      <c r="S20" s="553"/>
      <c r="T20" s="553"/>
      <c r="U20" s="553"/>
      <c r="V20" s="553"/>
      <c r="W20" s="553"/>
      <c r="X20" s="553"/>
      <c r="Y20" s="553"/>
      <c r="Z20" s="609"/>
      <c r="AA20" s="208"/>
    </row>
    <row r="21" spans="1:28" s="237" customFormat="1" ht="18.75" customHeight="1" x14ac:dyDescent="0.25">
      <c r="A21" s="610" t="s">
        <v>593</v>
      </c>
      <c r="B21" s="611"/>
      <c r="C21" s="611"/>
      <c r="D21" s="611"/>
      <c r="E21" s="611"/>
      <c r="F21" s="611"/>
      <c r="G21" s="611"/>
      <c r="H21" s="611"/>
      <c r="I21" s="611"/>
      <c r="J21" s="611"/>
      <c r="K21" s="611"/>
      <c r="L21" s="611"/>
      <c r="M21" s="611"/>
      <c r="N21" s="611"/>
      <c r="O21" s="612"/>
      <c r="P21" s="553" t="s">
        <v>597</v>
      </c>
      <c r="Q21" s="553"/>
      <c r="R21" s="553"/>
      <c r="S21" s="553"/>
      <c r="T21" s="553"/>
      <c r="U21" s="553"/>
      <c r="V21" s="553"/>
      <c r="W21" s="553"/>
      <c r="X21" s="553"/>
      <c r="Y21" s="553"/>
      <c r="Z21" s="609"/>
      <c r="AA21" s="208"/>
      <c r="AB21" s="238"/>
    </row>
    <row r="22" spans="1:28" s="237" customFormat="1" ht="18.75" customHeight="1" x14ac:dyDescent="0.25">
      <c r="A22" s="610" t="s">
        <v>594</v>
      </c>
      <c r="B22" s="611"/>
      <c r="C22" s="611"/>
      <c r="D22" s="611"/>
      <c r="E22" s="611"/>
      <c r="F22" s="611"/>
      <c r="G22" s="611"/>
      <c r="H22" s="611"/>
      <c r="I22" s="611"/>
      <c r="J22" s="611"/>
      <c r="K22" s="611"/>
      <c r="L22" s="611"/>
      <c r="M22" s="611"/>
      <c r="N22" s="611"/>
      <c r="O22" s="612"/>
      <c r="P22" s="553" t="s">
        <v>598</v>
      </c>
      <c r="Q22" s="553"/>
      <c r="R22" s="553"/>
      <c r="S22" s="553"/>
      <c r="T22" s="553"/>
      <c r="U22" s="553"/>
      <c r="V22" s="553"/>
      <c r="W22" s="553"/>
      <c r="X22" s="553"/>
      <c r="Y22" s="553"/>
      <c r="Z22" s="609"/>
      <c r="AA22" s="208"/>
    </row>
    <row r="23" spans="1:28" s="237" customFormat="1" ht="18.75" customHeight="1" x14ac:dyDescent="0.25">
      <c r="A23" s="670" t="s">
        <v>391</v>
      </c>
      <c r="B23" s="553"/>
      <c r="C23" s="553"/>
      <c r="D23" s="553"/>
      <c r="E23" s="553"/>
      <c r="F23" s="553"/>
      <c r="G23" s="553"/>
      <c r="H23" s="553"/>
      <c r="I23" s="553"/>
      <c r="J23" s="553"/>
      <c r="K23" s="553"/>
      <c r="L23" s="553"/>
      <c r="M23" s="553"/>
      <c r="N23" s="553"/>
      <c r="O23" s="553"/>
      <c r="P23" s="553" t="s">
        <v>599</v>
      </c>
      <c r="Q23" s="553"/>
      <c r="R23" s="553"/>
      <c r="S23" s="553"/>
      <c r="T23" s="553"/>
      <c r="U23" s="553"/>
      <c r="V23" s="553"/>
      <c r="W23" s="553"/>
      <c r="X23" s="553"/>
      <c r="Y23" s="553"/>
      <c r="Z23" s="609"/>
      <c r="AA23" s="208"/>
    </row>
    <row r="24" spans="1:28" s="237" customFormat="1" ht="18.75" customHeight="1" thickBot="1" x14ac:dyDescent="0.3">
      <c r="A24" s="670" t="s">
        <v>424</v>
      </c>
      <c r="B24" s="553"/>
      <c r="C24" s="553"/>
      <c r="D24" s="553"/>
      <c r="E24" s="553"/>
      <c r="F24" s="553"/>
      <c r="G24" s="553"/>
      <c r="H24" s="553"/>
      <c r="I24" s="553"/>
      <c r="J24" s="553"/>
      <c r="K24" s="553"/>
      <c r="L24" s="553"/>
      <c r="M24" s="553"/>
      <c r="N24" s="553"/>
      <c r="O24" s="553"/>
      <c r="P24" s="553" t="s">
        <v>466</v>
      </c>
      <c r="Q24" s="553"/>
      <c r="R24" s="553"/>
      <c r="S24" s="553"/>
      <c r="T24" s="553"/>
      <c r="U24" s="553"/>
      <c r="V24" s="553"/>
      <c r="W24" s="553"/>
      <c r="X24" s="553"/>
      <c r="Y24" s="553"/>
      <c r="Z24" s="609"/>
      <c r="AA24" s="208"/>
    </row>
    <row r="25" spans="1:28" ht="15.75" thickBot="1" x14ac:dyDescent="0.3">
      <c r="A25" s="667" t="s">
        <v>442</v>
      </c>
      <c r="B25" s="668"/>
      <c r="C25" s="668"/>
      <c r="D25" s="668"/>
      <c r="E25" s="668"/>
      <c r="F25" s="668"/>
      <c r="G25" s="668"/>
      <c r="H25" s="668"/>
      <c r="I25" s="668"/>
      <c r="J25" s="668"/>
      <c r="K25" s="668"/>
      <c r="L25" s="668"/>
      <c r="M25" s="668"/>
      <c r="N25" s="668"/>
      <c r="O25" s="668"/>
      <c r="P25" s="668"/>
      <c r="Q25" s="668"/>
      <c r="R25" s="668"/>
      <c r="S25" s="668"/>
      <c r="T25" s="668"/>
      <c r="U25" s="668"/>
      <c r="V25" s="668"/>
      <c r="W25" s="668"/>
      <c r="X25" s="668"/>
      <c r="Y25" s="668"/>
      <c r="Z25" s="669"/>
    </row>
    <row r="26" spans="1:28" ht="19.5" customHeight="1" x14ac:dyDescent="0.25">
      <c r="A26" s="660" t="s">
        <v>423</v>
      </c>
      <c r="B26" s="661"/>
      <c r="C26" s="661"/>
      <c r="D26" s="661"/>
      <c r="E26" s="661"/>
      <c r="F26" s="661"/>
      <c r="G26" s="661"/>
      <c r="H26" s="661"/>
      <c r="I26" s="661"/>
      <c r="J26" s="661"/>
      <c r="K26" s="661"/>
      <c r="L26" s="661"/>
      <c r="M26" s="661"/>
      <c r="N26" s="661"/>
      <c r="O26" s="661"/>
      <c r="P26" s="661"/>
      <c r="Q26" s="661"/>
      <c r="R26" s="661"/>
      <c r="S26" s="661"/>
      <c r="T26" s="661"/>
      <c r="U26" s="661"/>
      <c r="V26" s="661"/>
      <c r="W26" s="661"/>
      <c r="X26" s="661"/>
      <c r="Y26" s="661"/>
      <c r="Z26" s="662"/>
    </row>
    <row r="27" spans="1:28" s="237" customFormat="1" ht="19.5" customHeight="1" x14ac:dyDescent="0.25">
      <c r="A27" s="670" t="s">
        <v>445</v>
      </c>
      <c r="B27" s="553"/>
      <c r="C27" s="553"/>
      <c r="D27" s="553"/>
      <c r="E27" s="553"/>
      <c r="F27" s="553"/>
      <c r="G27" s="553"/>
      <c r="H27" s="553"/>
      <c r="I27" s="553"/>
      <c r="J27" s="553"/>
      <c r="K27" s="553"/>
      <c r="L27" s="553"/>
      <c r="M27" s="553"/>
      <c r="N27" s="553"/>
      <c r="O27" s="553"/>
      <c r="P27" s="553" t="s">
        <v>598</v>
      </c>
      <c r="Q27" s="553"/>
      <c r="R27" s="553"/>
      <c r="S27" s="553"/>
      <c r="T27" s="553"/>
      <c r="U27" s="553"/>
      <c r="V27" s="553"/>
      <c r="W27" s="553"/>
      <c r="X27" s="553"/>
      <c r="Y27" s="553"/>
      <c r="Z27" s="609"/>
      <c r="AA27" s="208"/>
    </row>
    <row r="28" spans="1:28" s="237" customFormat="1" ht="19.5" customHeight="1" thickBot="1" x14ac:dyDescent="0.3">
      <c r="A28" s="605" t="s">
        <v>599</v>
      </c>
      <c r="B28" s="606"/>
      <c r="C28" s="606"/>
      <c r="D28" s="606"/>
      <c r="E28" s="606"/>
      <c r="F28" s="606"/>
      <c r="G28" s="606"/>
      <c r="H28" s="606"/>
      <c r="I28" s="606"/>
      <c r="J28" s="606"/>
      <c r="K28" s="606"/>
      <c r="L28" s="606"/>
      <c r="M28" s="606"/>
      <c r="N28" s="606"/>
      <c r="O28" s="606"/>
      <c r="P28" s="607" t="s">
        <v>55</v>
      </c>
      <c r="Q28" s="606"/>
      <c r="R28" s="606"/>
      <c r="S28" s="606"/>
      <c r="T28" s="606"/>
      <c r="U28" s="606"/>
      <c r="V28" s="606"/>
      <c r="W28" s="606"/>
      <c r="X28" s="606"/>
      <c r="Y28" s="606"/>
      <c r="Z28" s="608"/>
      <c r="AA28" s="208"/>
    </row>
    <row r="29" spans="1:28" ht="15.75" customHeight="1" thickBot="1" x14ac:dyDescent="0.3">
      <c r="A29" s="667" t="s">
        <v>54</v>
      </c>
      <c r="B29" s="668"/>
      <c r="C29" s="668"/>
      <c r="D29" s="668"/>
      <c r="E29" s="668"/>
      <c r="F29" s="668"/>
      <c r="G29" s="668"/>
      <c r="H29" s="668"/>
      <c r="I29" s="668"/>
      <c r="J29" s="668"/>
      <c r="K29" s="668"/>
      <c r="L29" s="668"/>
      <c r="M29" s="668"/>
      <c r="N29" s="668"/>
      <c r="O29" s="668"/>
      <c r="P29" s="668"/>
      <c r="Q29" s="668"/>
      <c r="R29" s="668"/>
      <c r="S29" s="668"/>
      <c r="T29" s="668"/>
      <c r="U29" s="668"/>
      <c r="V29" s="668"/>
      <c r="W29" s="668"/>
      <c r="X29" s="668"/>
      <c r="Y29" s="668"/>
      <c r="Z29" s="669"/>
    </row>
    <row r="30" spans="1:28" ht="10.5" customHeight="1" x14ac:dyDescent="0.25">
      <c r="A30" s="637" t="s">
        <v>481</v>
      </c>
      <c r="B30" s="638"/>
      <c r="C30" s="638"/>
      <c r="D30" s="638"/>
      <c r="E30" s="639"/>
      <c r="F30" s="125"/>
      <c r="G30" s="643"/>
      <c r="H30" s="643"/>
      <c r="I30" s="643"/>
      <c r="J30" s="643"/>
      <c r="K30" s="125"/>
      <c r="L30" s="125"/>
      <c r="M30" s="125"/>
      <c r="N30" s="125"/>
      <c r="O30" s="643"/>
      <c r="P30" s="643"/>
      <c r="Q30" s="643"/>
      <c r="R30" s="125"/>
      <c r="S30" s="125"/>
      <c r="T30" s="125"/>
      <c r="U30" s="125"/>
      <c r="V30" s="125"/>
      <c r="W30" s="125"/>
      <c r="X30" s="125"/>
      <c r="Y30" s="125"/>
      <c r="Z30" s="236"/>
    </row>
    <row r="31" spans="1:28" ht="34.5" customHeight="1" x14ac:dyDescent="0.25">
      <c r="A31" s="640"/>
      <c r="B31" s="641"/>
      <c r="C31" s="641"/>
      <c r="D31" s="641"/>
      <c r="E31" s="642"/>
      <c r="F31" s="56"/>
      <c r="G31" s="644"/>
      <c r="H31" s="644"/>
      <c r="I31" s="644"/>
      <c r="J31" s="644"/>
      <c r="K31" s="97"/>
      <c r="L31" s="176"/>
      <c r="M31" s="97"/>
      <c r="N31" s="617" t="s">
        <v>53</v>
      </c>
      <c r="O31" s="617"/>
      <c r="P31" s="97"/>
      <c r="Q31" s="176"/>
      <c r="R31" s="97"/>
      <c r="S31" s="597" t="s">
        <v>52</v>
      </c>
      <c r="T31" s="597"/>
      <c r="U31" s="235"/>
      <c r="V31" s="176"/>
      <c r="W31" s="114"/>
      <c r="X31" s="613" t="s">
        <v>51</v>
      </c>
      <c r="Y31" s="613"/>
      <c r="Z31" s="120"/>
    </row>
    <row r="32" spans="1:28" ht="13.5" customHeight="1" x14ac:dyDescent="0.25">
      <c r="A32" s="640"/>
      <c r="B32" s="641"/>
      <c r="C32" s="641"/>
      <c r="D32" s="641"/>
      <c r="E32" s="642"/>
      <c r="F32" s="234"/>
      <c r="G32" s="234"/>
      <c r="H32" s="234"/>
      <c r="I32" s="234"/>
      <c r="J32" s="234"/>
      <c r="K32" s="234"/>
      <c r="L32" s="234"/>
      <c r="M32" s="234"/>
      <c r="N32" s="234"/>
      <c r="O32" s="234"/>
      <c r="P32" s="234"/>
      <c r="Q32" s="234"/>
      <c r="R32" s="234"/>
      <c r="S32" s="234"/>
      <c r="T32" s="234"/>
      <c r="U32" s="234"/>
      <c r="V32" s="234"/>
      <c r="W32" s="234"/>
      <c r="X32" s="234"/>
      <c r="Y32" s="234"/>
      <c r="Z32" s="181"/>
    </row>
    <row r="33" spans="1:32" ht="9.75" customHeight="1" x14ac:dyDescent="0.25">
      <c r="A33" s="619" t="s">
        <v>482</v>
      </c>
      <c r="B33" s="620"/>
      <c r="C33" s="620"/>
      <c r="D33" s="620"/>
      <c r="E33" s="621"/>
      <c r="F33" s="56"/>
      <c r="G33" s="56"/>
      <c r="H33" s="56"/>
      <c r="I33" s="56"/>
      <c r="J33" s="586"/>
      <c r="K33" s="586"/>
      <c r="L33" s="586"/>
      <c r="M33" s="586"/>
      <c r="N33" s="56"/>
      <c r="O33" s="56"/>
      <c r="P33" s="56"/>
      <c r="Q33" s="56"/>
      <c r="R33" s="56"/>
      <c r="S33" s="56"/>
      <c r="T33" s="56"/>
      <c r="U33" s="56"/>
      <c r="V33" s="56"/>
      <c r="W33" s="56"/>
      <c r="X33" s="56"/>
      <c r="Y33" s="56"/>
      <c r="Z33" s="120"/>
    </row>
    <row r="34" spans="1:32" ht="15.75" customHeight="1" x14ac:dyDescent="0.25">
      <c r="A34" s="622"/>
      <c r="B34" s="623"/>
      <c r="C34" s="623"/>
      <c r="D34" s="623"/>
      <c r="E34" s="624"/>
      <c r="F34" s="177"/>
      <c r="G34" s="97"/>
      <c r="H34" s="97"/>
      <c r="I34" s="597" t="s">
        <v>600</v>
      </c>
      <c r="J34" s="597"/>
      <c r="K34" s="97"/>
      <c r="L34" s="176"/>
      <c r="M34" s="56"/>
      <c r="N34" s="56"/>
      <c r="O34" s="586" t="s">
        <v>601</v>
      </c>
      <c r="P34" s="586"/>
      <c r="Q34" s="586"/>
      <c r="R34" s="97"/>
      <c r="S34" s="176"/>
      <c r="T34" s="97"/>
      <c r="U34" s="56"/>
      <c r="V34" s="586" t="s">
        <v>602</v>
      </c>
      <c r="W34" s="586"/>
      <c r="X34" s="97"/>
      <c r="Y34" s="97"/>
      <c r="Z34" s="120"/>
    </row>
    <row r="35" spans="1:32" ht="15.75" customHeight="1" x14ac:dyDescent="0.25">
      <c r="A35" s="622"/>
      <c r="B35" s="623"/>
      <c r="C35" s="623"/>
      <c r="D35" s="623"/>
      <c r="E35" s="624"/>
      <c r="F35" s="56"/>
      <c r="G35" s="56"/>
      <c r="H35" s="56"/>
      <c r="I35" s="56"/>
      <c r="J35" s="56"/>
      <c r="K35" s="56"/>
      <c r="L35" s="56"/>
      <c r="M35" s="56"/>
      <c r="N35" s="56"/>
      <c r="O35" s="56"/>
      <c r="P35" s="56"/>
      <c r="Q35" s="56"/>
      <c r="R35" s="56"/>
      <c r="S35" s="56"/>
      <c r="T35" s="56"/>
      <c r="U35" s="56"/>
      <c r="V35" s="586" t="s">
        <v>420</v>
      </c>
      <c r="W35" s="586"/>
      <c r="X35" s="97"/>
      <c r="Y35" s="176"/>
      <c r="Z35" s="120"/>
      <c r="AC35" s="101"/>
      <c r="AD35" s="232"/>
      <c r="AE35" s="162"/>
      <c r="AF35" s="162"/>
    </row>
    <row r="36" spans="1:32" ht="15.75" customHeight="1" x14ac:dyDescent="0.25">
      <c r="A36" s="622"/>
      <c r="B36" s="623"/>
      <c r="C36" s="623"/>
      <c r="D36" s="623"/>
      <c r="E36" s="624"/>
      <c r="F36" s="56"/>
      <c r="G36" s="56"/>
      <c r="H36" s="56"/>
      <c r="I36" s="631" t="s">
        <v>469</v>
      </c>
      <c r="J36" s="631"/>
      <c r="K36" s="631"/>
      <c r="L36" s="631"/>
      <c r="M36" s="631"/>
      <c r="N36" s="631"/>
      <c r="O36" s="631"/>
      <c r="P36" s="631"/>
      <c r="Q36" s="631"/>
      <c r="R36" s="631"/>
      <c r="S36" s="631"/>
      <c r="T36" s="631"/>
      <c r="U36" s="631"/>
      <c r="V36" s="632" t="s">
        <v>421</v>
      </c>
      <c r="W36" s="586"/>
      <c r="X36" s="97"/>
      <c r="Y36" s="176"/>
      <c r="Z36" s="120"/>
      <c r="AC36" s="101"/>
      <c r="AD36" s="232"/>
      <c r="AE36" s="162"/>
      <c r="AF36" s="162"/>
    </row>
    <row r="37" spans="1:32" ht="15.75" customHeight="1" x14ac:dyDescent="0.25">
      <c r="A37" s="622"/>
      <c r="B37" s="623"/>
      <c r="C37" s="623"/>
      <c r="D37" s="623"/>
      <c r="E37" s="624"/>
      <c r="F37" s="233"/>
      <c r="G37" s="56"/>
      <c r="H37" s="56"/>
      <c r="I37" s="631"/>
      <c r="J37" s="631"/>
      <c r="K37" s="631"/>
      <c r="L37" s="631"/>
      <c r="M37" s="631"/>
      <c r="N37" s="631"/>
      <c r="O37" s="631"/>
      <c r="P37" s="631"/>
      <c r="Q37" s="631"/>
      <c r="R37" s="631"/>
      <c r="S37" s="631"/>
      <c r="T37" s="631"/>
      <c r="U37" s="631"/>
      <c r="V37" s="632" t="s">
        <v>422</v>
      </c>
      <c r="W37" s="586"/>
      <c r="X37" s="97"/>
      <c r="Y37" s="176"/>
      <c r="Z37" s="120"/>
      <c r="AC37" s="101"/>
      <c r="AD37" s="232"/>
      <c r="AE37" s="162"/>
      <c r="AF37" s="162"/>
    </row>
    <row r="38" spans="1:32" ht="29.25" customHeight="1" thickBot="1" x14ac:dyDescent="0.3">
      <c r="A38" s="622"/>
      <c r="B38" s="623"/>
      <c r="C38" s="623"/>
      <c r="D38" s="623"/>
      <c r="E38" s="624"/>
      <c r="F38" s="56"/>
      <c r="G38" s="56"/>
      <c r="H38" s="56"/>
      <c r="I38" s="628" t="s">
        <v>50</v>
      </c>
      <c r="J38" s="629"/>
      <c r="K38" s="629"/>
      <c r="L38" s="629"/>
      <c r="M38" s="629"/>
      <c r="N38" s="629"/>
      <c r="O38" s="629"/>
      <c r="P38" s="629"/>
      <c r="Q38" s="629"/>
      <c r="R38" s="629"/>
      <c r="S38" s="629"/>
      <c r="T38" s="629"/>
      <c r="U38" s="630"/>
      <c r="V38" s="56"/>
      <c r="W38" s="56"/>
      <c r="X38" s="97"/>
      <c r="Y38" s="97"/>
      <c r="Z38" s="120"/>
    </row>
    <row r="39" spans="1:32" ht="19.5" customHeight="1" thickBot="1" x14ac:dyDescent="0.3">
      <c r="A39" s="625"/>
      <c r="B39" s="626"/>
      <c r="C39" s="626"/>
      <c r="D39" s="626"/>
      <c r="E39" s="627"/>
      <c r="F39" s="117"/>
      <c r="G39" s="117"/>
      <c r="H39" s="117"/>
      <c r="I39" s="117"/>
      <c r="J39" s="117"/>
      <c r="K39" s="117"/>
      <c r="L39" s="117"/>
      <c r="M39" s="117"/>
      <c r="N39" s="117"/>
      <c r="O39" s="117"/>
      <c r="P39" s="117"/>
      <c r="Q39" s="117"/>
      <c r="R39" s="117"/>
      <c r="S39" s="117"/>
      <c r="T39" s="117"/>
      <c r="U39" s="117"/>
      <c r="V39" s="117"/>
      <c r="W39" s="117"/>
      <c r="X39" s="117"/>
      <c r="Y39" s="117"/>
      <c r="Z39" s="119"/>
      <c r="AA39" s="231" t="s">
        <v>49</v>
      </c>
    </row>
    <row r="40" spans="1:32" ht="15.95" customHeight="1" thickBot="1" x14ac:dyDescent="0.3">
      <c r="A40" s="645" t="s">
        <v>48</v>
      </c>
      <c r="B40" s="646"/>
      <c r="C40" s="646"/>
      <c r="D40" s="646"/>
      <c r="E40" s="646"/>
      <c r="F40" s="646"/>
      <c r="G40" s="646"/>
      <c r="H40" s="646"/>
      <c r="I40" s="646"/>
      <c r="J40" s="646"/>
      <c r="K40" s="646"/>
      <c r="L40" s="646"/>
      <c r="M40" s="646"/>
      <c r="N40" s="646"/>
      <c r="O40" s="646"/>
      <c r="P40" s="646"/>
      <c r="Q40" s="646"/>
      <c r="R40" s="646"/>
      <c r="S40" s="646"/>
      <c r="T40" s="646"/>
      <c r="U40" s="646"/>
      <c r="V40" s="646"/>
      <c r="W40" s="646"/>
      <c r="X40" s="646"/>
      <c r="Y40" s="646"/>
      <c r="Z40" s="647"/>
      <c r="AA40" s="230"/>
    </row>
    <row r="41" spans="1:32" ht="15.95" customHeight="1" x14ac:dyDescent="0.25">
      <c r="A41" s="651" t="s">
        <v>47</v>
      </c>
      <c r="B41" s="652"/>
      <c r="C41" s="652"/>
      <c r="D41" s="652"/>
      <c r="E41" s="652"/>
      <c r="F41" s="652"/>
      <c r="G41" s="652"/>
      <c r="H41" s="652"/>
      <c r="I41" s="652"/>
      <c r="J41" s="652"/>
      <c r="K41" s="652"/>
      <c r="L41" s="652"/>
      <c r="M41" s="652"/>
      <c r="N41" s="652"/>
      <c r="O41" s="652"/>
      <c r="P41" s="652"/>
      <c r="Q41" s="652"/>
      <c r="R41" s="652"/>
      <c r="S41" s="652"/>
      <c r="T41" s="652"/>
      <c r="U41" s="652"/>
      <c r="V41" s="652"/>
      <c r="W41" s="652"/>
      <c r="X41" s="652"/>
      <c r="Y41" s="652"/>
      <c r="Z41" s="653"/>
      <c r="AA41" s="221"/>
    </row>
    <row r="42" spans="1:32" ht="15.95" customHeight="1" x14ac:dyDescent="0.25">
      <c r="A42" s="402" t="s">
        <v>46</v>
      </c>
      <c r="B42" s="403"/>
      <c r="C42" s="403"/>
      <c r="D42" s="403"/>
      <c r="E42" s="403"/>
      <c r="F42" s="403"/>
      <c r="G42" s="403"/>
      <c r="H42" s="403"/>
      <c r="I42" s="403"/>
      <c r="J42" s="403"/>
      <c r="K42" s="403"/>
      <c r="L42" s="403"/>
      <c r="M42" s="403"/>
      <c r="N42" s="403"/>
      <c r="O42" s="403"/>
      <c r="P42" s="403"/>
      <c r="Q42" s="403"/>
      <c r="R42" s="403"/>
      <c r="S42" s="403"/>
      <c r="T42" s="403"/>
      <c r="U42" s="403"/>
      <c r="V42" s="403"/>
      <c r="W42" s="403"/>
      <c r="X42" s="403"/>
      <c r="Y42" s="403"/>
      <c r="Z42" s="636"/>
      <c r="AA42" s="221"/>
    </row>
    <row r="43" spans="1:32" ht="33" customHeight="1" x14ac:dyDescent="0.25">
      <c r="A43" s="30"/>
      <c r="B43" s="29"/>
      <c r="C43" s="29"/>
      <c r="D43" s="29"/>
      <c r="E43" s="29"/>
      <c r="F43" s="29"/>
      <c r="G43" s="29"/>
      <c r="H43" s="29"/>
      <c r="I43" s="29"/>
      <c r="J43" s="420" t="s">
        <v>394</v>
      </c>
      <c r="K43" s="420"/>
      <c r="L43" s="420"/>
      <c r="M43" s="74">
        <v>3.5</v>
      </c>
      <c r="N43" s="5"/>
      <c r="O43" s="420" t="s">
        <v>395</v>
      </c>
      <c r="P43" s="420"/>
      <c r="Q43" s="420"/>
      <c r="R43" s="71">
        <v>2</v>
      </c>
      <c r="S43" s="420" t="s">
        <v>396</v>
      </c>
      <c r="T43" s="420"/>
      <c r="U43" s="420"/>
      <c r="V43" s="74">
        <v>1</v>
      </c>
      <c r="W43" s="422" t="s">
        <v>397</v>
      </c>
      <c r="X43" s="423"/>
      <c r="Y43" s="71">
        <v>0</v>
      </c>
      <c r="Z43" s="110"/>
      <c r="AA43" s="221">
        <f>M43</f>
        <v>3.5</v>
      </c>
    </row>
    <row r="44" spans="1:32" ht="15.95" customHeight="1" x14ac:dyDescent="0.25">
      <c r="A44" s="61" t="s">
        <v>45</v>
      </c>
      <c r="B44" s="229"/>
      <c r="C44" s="39"/>
      <c r="D44" s="39"/>
      <c r="E44" s="39"/>
      <c r="F44" s="39"/>
      <c r="G44" s="39"/>
      <c r="H44" s="39"/>
      <c r="I44" s="39"/>
      <c r="J44" s="39"/>
      <c r="K44" s="39"/>
      <c r="L44" s="39"/>
      <c r="M44" s="39"/>
      <c r="N44" s="39"/>
      <c r="O44" s="90"/>
      <c r="P44" s="39"/>
      <c r="Q44" s="39"/>
      <c r="R44" s="39"/>
      <c r="S44" s="39"/>
      <c r="T44" s="39"/>
      <c r="U44" s="39"/>
      <c r="V44" s="39"/>
      <c r="W44" s="39"/>
      <c r="X44" s="39"/>
      <c r="Y44" s="39"/>
      <c r="Z44" s="225"/>
      <c r="AA44" s="221"/>
      <c r="AD44" s="189" t="s">
        <v>44</v>
      </c>
    </row>
    <row r="45" spans="1:32" ht="33" customHeight="1" x14ac:dyDescent="0.25">
      <c r="A45" s="30"/>
      <c r="B45" s="29"/>
      <c r="C45" s="29"/>
      <c r="D45" s="29"/>
      <c r="E45" s="29"/>
      <c r="F45" s="29"/>
      <c r="G45" s="29"/>
      <c r="H45" s="29"/>
      <c r="I45" s="29"/>
      <c r="J45" s="420" t="s">
        <v>394</v>
      </c>
      <c r="K45" s="420"/>
      <c r="L45" s="420"/>
      <c r="M45" s="74">
        <v>3.5</v>
      </c>
      <c r="N45" s="5"/>
      <c r="O45" s="420" t="s">
        <v>395</v>
      </c>
      <c r="P45" s="420"/>
      <c r="Q45" s="420"/>
      <c r="R45" s="71">
        <v>2</v>
      </c>
      <c r="S45" s="420" t="s">
        <v>396</v>
      </c>
      <c r="T45" s="420"/>
      <c r="U45" s="420"/>
      <c r="V45" s="74">
        <v>1</v>
      </c>
      <c r="W45" s="422" t="s">
        <v>397</v>
      </c>
      <c r="X45" s="423"/>
      <c r="Y45" s="71">
        <v>0</v>
      </c>
      <c r="Z45" s="110"/>
      <c r="AA45" s="221">
        <f>M45</f>
        <v>3.5</v>
      </c>
      <c r="AD45" s="189" t="s">
        <v>43</v>
      </c>
    </row>
    <row r="46" spans="1:32" ht="15.95" customHeight="1" x14ac:dyDescent="0.25">
      <c r="A46" s="633" t="s">
        <v>42</v>
      </c>
      <c r="B46" s="634"/>
      <c r="C46" s="634"/>
      <c r="D46" s="634"/>
      <c r="E46" s="634"/>
      <c r="F46" s="634"/>
      <c r="G46" s="634"/>
      <c r="H46" s="634"/>
      <c r="I46" s="634"/>
      <c r="J46" s="634"/>
      <c r="K46" s="634"/>
      <c r="L46" s="634"/>
      <c r="M46" s="634"/>
      <c r="N46" s="634"/>
      <c r="O46" s="634"/>
      <c r="P46" s="634"/>
      <c r="Q46" s="634"/>
      <c r="R46" s="634"/>
      <c r="S46" s="634"/>
      <c r="T46" s="634"/>
      <c r="U46" s="634"/>
      <c r="V46" s="634"/>
      <c r="W46" s="634"/>
      <c r="X46" s="634"/>
      <c r="Y46" s="634"/>
      <c r="Z46" s="635"/>
      <c r="AA46" s="221"/>
    </row>
    <row r="47" spans="1:32" s="5" customFormat="1" ht="36" customHeight="1" x14ac:dyDescent="0.25">
      <c r="A47" s="614" t="s">
        <v>41</v>
      </c>
      <c r="B47" s="615"/>
      <c r="C47" s="615"/>
      <c r="D47" s="615"/>
      <c r="E47" s="615"/>
      <c r="F47" s="615"/>
      <c r="G47" s="615"/>
      <c r="H47" s="615"/>
      <c r="I47" s="615"/>
      <c r="J47" s="615"/>
      <c r="K47" s="615"/>
      <c r="L47" s="615"/>
      <c r="M47" s="615"/>
      <c r="N47" s="615"/>
      <c r="O47" s="615"/>
      <c r="P47" s="615"/>
      <c r="Q47" s="615"/>
      <c r="R47" s="615"/>
      <c r="S47" s="615"/>
      <c r="T47" s="615"/>
      <c r="U47" s="615"/>
      <c r="V47" s="615"/>
      <c r="W47" s="615"/>
      <c r="X47" s="615"/>
      <c r="Y47" s="615"/>
      <c r="Z47" s="616"/>
      <c r="AA47" s="228"/>
      <c r="AB47" s="5">
        <v>2</v>
      </c>
      <c r="AC47" s="5" t="e">
        <f>#REF!</f>
        <v>#REF!</v>
      </c>
    </row>
    <row r="48" spans="1:32" ht="15.95" customHeight="1" x14ac:dyDescent="0.25">
      <c r="A48" s="165"/>
      <c r="B48" s="164"/>
      <c r="C48" s="164"/>
      <c r="D48" s="164"/>
      <c r="E48" s="164"/>
      <c r="F48" s="164"/>
      <c r="G48" s="164"/>
      <c r="H48" s="164"/>
      <c r="I48" s="164"/>
      <c r="J48" s="164"/>
      <c r="K48" s="164"/>
      <c r="L48" s="164"/>
      <c r="M48" s="75"/>
      <c r="N48" s="5"/>
      <c r="O48" s="420" t="s">
        <v>488</v>
      </c>
      <c r="P48" s="420"/>
      <c r="Q48" s="420"/>
      <c r="R48" s="71">
        <v>3.5</v>
      </c>
      <c r="S48" s="420" t="s">
        <v>489</v>
      </c>
      <c r="T48" s="420"/>
      <c r="U48" s="420"/>
      <c r="V48" s="74">
        <v>0</v>
      </c>
      <c r="W48" s="164"/>
      <c r="X48" s="164"/>
      <c r="Y48" s="164"/>
      <c r="Z48" s="227"/>
      <c r="AA48" s="221">
        <f>R48</f>
        <v>3.5</v>
      </c>
      <c r="AC48" s="226"/>
    </row>
    <row r="49" spans="1:31" ht="15.95" customHeight="1" x14ac:dyDescent="0.25">
      <c r="A49" s="402" t="s">
        <v>40</v>
      </c>
      <c r="B49" s="403"/>
      <c r="C49" s="403"/>
      <c r="D49" s="403"/>
      <c r="E49" s="403"/>
      <c r="F49" s="403"/>
      <c r="G49" s="403"/>
      <c r="H49" s="403"/>
      <c r="I49" s="403"/>
      <c r="J49" s="403"/>
      <c r="K49" s="403"/>
      <c r="L49" s="403"/>
      <c r="M49" s="403"/>
      <c r="N49" s="403"/>
      <c r="O49" s="403"/>
      <c r="P49" s="403"/>
      <c r="Q49" s="403"/>
      <c r="R49" s="403"/>
      <c r="S49" s="403"/>
      <c r="T49" s="403"/>
      <c r="U49" s="403"/>
      <c r="V49" s="403"/>
      <c r="W49" s="403"/>
      <c r="X49" s="403"/>
      <c r="Y49" s="403"/>
      <c r="Z49" s="636"/>
      <c r="AA49" s="221"/>
    </row>
    <row r="50" spans="1:31" ht="33" customHeight="1" x14ac:dyDescent="0.25">
      <c r="A50" s="30"/>
      <c r="B50" s="29"/>
      <c r="C50" s="29"/>
      <c r="D50" s="29"/>
      <c r="E50" s="29"/>
      <c r="F50" s="29"/>
      <c r="G50" s="29"/>
      <c r="H50" s="29"/>
      <c r="I50" s="29"/>
      <c r="J50" s="420" t="s">
        <v>394</v>
      </c>
      <c r="K50" s="420"/>
      <c r="L50" s="420"/>
      <c r="M50" s="74">
        <v>3.5</v>
      </c>
      <c r="N50" s="5"/>
      <c r="O50" s="420" t="s">
        <v>395</v>
      </c>
      <c r="P50" s="420"/>
      <c r="Q50" s="420"/>
      <c r="R50" s="71">
        <v>2</v>
      </c>
      <c r="S50" s="420" t="s">
        <v>396</v>
      </c>
      <c r="T50" s="420"/>
      <c r="U50" s="420"/>
      <c r="V50" s="74">
        <v>1</v>
      </c>
      <c r="W50" s="422" t="s">
        <v>397</v>
      </c>
      <c r="X50" s="423"/>
      <c r="Y50" s="71">
        <v>0</v>
      </c>
      <c r="Z50" s="110"/>
      <c r="AA50" s="221">
        <f>M50</f>
        <v>3.5</v>
      </c>
    </row>
    <row r="51" spans="1:31" ht="15.95" customHeight="1" x14ac:dyDescent="0.25">
      <c r="A51" s="402" t="s">
        <v>94</v>
      </c>
      <c r="B51" s="403"/>
      <c r="C51" s="403"/>
      <c r="D51" s="403"/>
      <c r="E51" s="403"/>
      <c r="F51" s="403"/>
      <c r="G51" s="403"/>
      <c r="H51" s="403"/>
      <c r="I51" s="403"/>
      <c r="J51" s="403"/>
      <c r="K51" s="403"/>
      <c r="L51" s="403"/>
      <c r="M51" s="403"/>
      <c r="N51" s="403"/>
      <c r="O51" s="403"/>
      <c r="P51" s="403"/>
      <c r="Q51" s="403"/>
      <c r="R51" s="403"/>
      <c r="S51" s="403"/>
      <c r="T51" s="403"/>
      <c r="U51" s="403"/>
      <c r="V51" s="403"/>
      <c r="W51" s="403"/>
      <c r="X51" s="403"/>
      <c r="Y51" s="403"/>
      <c r="Z51" s="636"/>
      <c r="AA51" s="221"/>
    </row>
    <row r="52" spans="1:31" ht="33" customHeight="1" x14ac:dyDescent="0.25">
      <c r="A52" s="30"/>
      <c r="B52" s="29"/>
      <c r="C52" s="29"/>
      <c r="D52" s="29"/>
      <c r="E52" s="29"/>
      <c r="F52" s="29"/>
      <c r="G52" s="29"/>
      <c r="H52" s="29"/>
      <c r="I52" s="29"/>
      <c r="J52" s="420" t="s">
        <v>394</v>
      </c>
      <c r="K52" s="420"/>
      <c r="L52" s="420"/>
      <c r="M52" s="74">
        <v>3.5</v>
      </c>
      <c r="N52" s="5"/>
      <c r="O52" s="420" t="s">
        <v>395</v>
      </c>
      <c r="P52" s="420"/>
      <c r="Q52" s="420"/>
      <c r="R52" s="71">
        <v>2</v>
      </c>
      <c r="S52" s="420" t="s">
        <v>396</v>
      </c>
      <c r="T52" s="420"/>
      <c r="U52" s="420"/>
      <c r="V52" s="74">
        <v>1</v>
      </c>
      <c r="W52" s="422" t="s">
        <v>397</v>
      </c>
      <c r="X52" s="423"/>
      <c r="Y52" s="71">
        <v>0</v>
      </c>
      <c r="Z52" s="110"/>
      <c r="AA52" s="221">
        <f>M52</f>
        <v>3.5</v>
      </c>
    </row>
    <row r="53" spans="1:31" ht="33" customHeight="1" x14ac:dyDescent="0.25">
      <c r="A53" s="61" t="s">
        <v>93</v>
      </c>
      <c r="B53" s="90"/>
      <c r="C53" s="90"/>
      <c r="D53" s="90"/>
      <c r="E53" s="90"/>
      <c r="F53" s="90"/>
      <c r="G53" s="90"/>
      <c r="H53" s="90"/>
      <c r="I53" s="90"/>
      <c r="J53" s="90"/>
      <c r="K53" s="90"/>
      <c r="L53" s="90"/>
      <c r="M53" s="90"/>
      <c r="N53" s="90"/>
      <c r="O53" s="90"/>
      <c r="P53" s="90"/>
      <c r="Q53" s="90"/>
      <c r="R53" s="90"/>
      <c r="S53" s="39"/>
      <c r="T53" s="39"/>
      <c r="U53" s="39"/>
      <c r="V53" s="39"/>
      <c r="W53" s="39"/>
      <c r="X53" s="39"/>
      <c r="Y53" s="39"/>
      <c r="Z53" s="225"/>
      <c r="AA53" s="221"/>
    </row>
    <row r="54" spans="1:31" s="5" customFormat="1" ht="27.95" customHeight="1" x14ac:dyDescent="0.25">
      <c r="A54" s="30"/>
      <c r="B54" s="81"/>
      <c r="C54" s="81"/>
      <c r="D54" s="81"/>
      <c r="E54" s="81"/>
      <c r="F54" s="81"/>
      <c r="G54" s="81"/>
      <c r="H54" s="81"/>
      <c r="I54" s="81"/>
      <c r="J54" s="618" t="s">
        <v>394</v>
      </c>
      <c r="K54" s="618"/>
      <c r="L54" s="618"/>
      <c r="M54" s="224">
        <v>3.5</v>
      </c>
      <c r="N54" s="88"/>
      <c r="O54" s="618" t="s">
        <v>395</v>
      </c>
      <c r="P54" s="618"/>
      <c r="Q54" s="618"/>
      <c r="R54" s="223">
        <v>2</v>
      </c>
      <c r="S54" s="420" t="s">
        <v>396</v>
      </c>
      <c r="T54" s="420"/>
      <c r="U54" s="420"/>
      <c r="V54" s="74">
        <v>1</v>
      </c>
      <c r="W54" s="422" t="s">
        <v>397</v>
      </c>
      <c r="X54" s="423"/>
      <c r="Y54" s="71">
        <v>0</v>
      </c>
      <c r="Z54" s="110"/>
      <c r="AA54" s="221">
        <f>M54</f>
        <v>3.5</v>
      </c>
      <c r="AD54" s="88"/>
    </row>
    <row r="55" spans="1:31" s="5" customFormat="1" ht="15.75" x14ac:dyDescent="0.25">
      <c r="A55" s="30"/>
      <c r="B55" s="29"/>
      <c r="C55" s="29"/>
      <c r="D55" s="29"/>
      <c r="E55" s="29"/>
      <c r="F55" s="29"/>
      <c r="G55" s="29"/>
      <c r="H55" s="29"/>
      <c r="I55" s="29"/>
      <c r="J55" s="58"/>
      <c r="K55" s="58"/>
      <c r="L55" s="58"/>
      <c r="M55" s="75"/>
      <c r="O55" s="58"/>
      <c r="P55" s="58"/>
      <c r="Q55" s="58"/>
      <c r="R55" s="222"/>
      <c r="S55" s="58"/>
      <c r="T55" s="58"/>
      <c r="U55" s="58"/>
      <c r="V55" s="75"/>
      <c r="W55" s="58"/>
      <c r="X55" s="58"/>
      <c r="Y55" s="222"/>
      <c r="Z55" s="110"/>
      <c r="AA55" s="221"/>
      <c r="AD55" s="88"/>
    </row>
    <row r="56" spans="1:31" s="5" customFormat="1" ht="15.75" x14ac:dyDescent="0.25">
      <c r="A56" s="563" t="s">
        <v>92</v>
      </c>
      <c r="B56" s="478"/>
      <c r="C56" s="478"/>
      <c r="D56" s="478"/>
      <c r="E56" s="478"/>
      <c r="F56" s="478"/>
      <c r="G56" s="478"/>
      <c r="H56" s="478"/>
      <c r="I56" s="478"/>
      <c r="J56" s="478"/>
      <c r="K56" s="478"/>
      <c r="L56" s="478"/>
      <c r="M56" s="478"/>
      <c r="N56" s="478"/>
      <c r="O56" s="478"/>
      <c r="P56" s="478"/>
      <c r="Q56" s="478"/>
      <c r="R56" s="478"/>
      <c r="S56" s="478"/>
      <c r="T56" s="478"/>
      <c r="U56" s="478"/>
      <c r="V56" s="478"/>
      <c r="W56" s="478"/>
      <c r="X56" s="478"/>
      <c r="Y56" s="478"/>
      <c r="Z56" s="479"/>
      <c r="AA56" s="221"/>
    </row>
    <row r="57" spans="1:31" ht="33" customHeight="1" x14ac:dyDescent="0.25">
      <c r="A57" s="402" t="s">
        <v>91</v>
      </c>
      <c r="B57" s="403"/>
      <c r="C57" s="403"/>
      <c r="D57" s="403"/>
      <c r="E57" s="403"/>
      <c r="F57" s="403"/>
      <c r="G57" s="403"/>
      <c r="H57" s="403"/>
      <c r="I57" s="403"/>
      <c r="J57" s="403"/>
      <c r="K57" s="403"/>
      <c r="L57" s="403"/>
      <c r="M57" s="403"/>
      <c r="N57" s="403"/>
      <c r="O57" s="403"/>
      <c r="P57" s="403"/>
      <c r="Q57" s="403"/>
      <c r="R57" s="403"/>
      <c r="S57" s="403"/>
      <c r="T57" s="403"/>
      <c r="U57" s="403"/>
      <c r="V57" s="403"/>
      <c r="W57" s="403"/>
      <c r="X57" s="403"/>
      <c r="Y57" s="403"/>
      <c r="Z57" s="636"/>
      <c r="AA57" s="221"/>
      <c r="AC57" s="189" t="s">
        <v>90</v>
      </c>
    </row>
    <row r="58" spans="1:31" ht="33" customHeight="1" x14ac:dyDescent="0.25">
      <c r="A58" s="30"/>
      <c r="B58" s="29"/>
      <c r="C58" s="29"/>
      <c r="D58" s="29"/>
      <c r="E58" s="29"/>
      <c r="F58" s="29"/>
      <c r="G58" s="29"/>
      <c r="H58" s="29"/>
      <c r="I58" s="29"/>
      <c r="J58" s="420" t="s">
        <v>394</v>
      </c>
      <c r="K58" s="420"/>
      <c r="L58" s="420"/>
      <c r="M58" s="74">
        <v>3.5</v>
      </c>
      <c r="N58" s="5"/>
      <c r="O58" s="420" t="s">
        <v>395</v>
      </c>
      <c r="P58" s="420"/>
      <c r="Q58" s="420"/>
      <c r="R58" s="71">
        <v>2</v>
      </c>
      <c r="S58" s="420" t="s">
        <v>396</v>
      </c>
      <c r="T58" s="420"/>
      <c r="U58" s="420"/>
      <c r="V58" s="74">
        <v>1</v>
      </c>
      <c r="W58" s="422" t="s">
        <v>397</v>
      </c>
      <c r="X58" s="423"/>
      <c r="Y58" s="71">
        <v>0</v>
      </c>
      <c r="Z58" s="110"/>
      <c r="AA58" s="221">
        <f>M58</f>
        <v>3.5</v>
      </c>
    </row>
    <row r="59" spans="1:31" ht="33" customHeight="1" x14ac:dyDescent="0.25">
      <c r="A59" s="402" t="s">
        <v>89</v>
      </c>
      <c r="B59" s="403"/>
      <c r="C59" s="403"/>
      <c r="D59" s="403"/>
      <c r="E59" s="403"/>
      <c r="F59" s="403"/>
      <c r="G59" s="403"/>
      <c r="H59" s="403"/>
      <c r="I59" s="403"/>
      <c r="J59" s="403"/>
      <c r="K59" s="403"/>
      <c r="L59" s="403"/>
      <c r="M59" s="403"/>
      <c r="N59" s="403"/>
      <c r="O59" s="403"/>
      <c r="P59" s="403"/>
      <c r="Q59" s="403"/>
      <c r="R59" s="403"/>
      <c r="S59" s="403"/>
      <c r="T59" s="403"/>
      <c r="U59" s="403"/>
      <c r="V59" s="403"/>
      <c r="W59" s="403"/>
      <c r="X59" s="403"/>
      <c r="Y59" s="403"/>
      <c r="Z59" s="636"/>
      <c r="AA59" s="221"/>
    </row>
    <row r="60" spans="1:31" ht="33" customHeight="1" x14ac:dyDescent="0.25">
      <c r="A60" s="30"/>
      <c r="B60" s="29"/>
      <c r="C60" s="29"/>
      <c r="D60" s="29"/>
      <c r="E60" s="29"/>
      <c r="F60" s="29"/>
      <c r="G60" s="29"/>
      <c r="H60" s="29"/>
      <c r="I60" s="29"/>
      <c r="J60" s="420" t="s">
        <v>394</v>
      </c>
      <c r="K60" s="420"/>
      <c r="L60" s="420"/>
      <c r="M60" s="74">
        <v>3.5</v>
      </c>
      <c r="N60" s="5"/>
      <c r="O60" s="420" t="s">
        <v>395</v>
      </c>
      <c r="P60" s="420"/>
      <c r="Q60" s="420"/>
      <c r="R60" s="71">
        <v>2</v>
      </c>
      <c r="S60" s="420" t="s">
        <v>396</v>
      </c>
      <c r="T60" s="420"/>
      <c r="U60" s="420"/>
      <c r="V60" s="74">
        <v>1</v>
      </c>
      <c r="W60" s="422" t="s">
        <v>397</v>
      </c>
      <c r="X60" s="423"/>
      <c r="Y60" s="71">
        <v>0</v>
      </c>
      <c r="Z60" s="110"/>
      <c r="AA60" s="221">
        <f>M60</f>
        <v>3.5</v>
      </c>
    </row>
    <row r="61" spans="1:31" ht="33" customHeight="1" x14ac:dyDescent="0.25">
      <c r="A61" s="402" t="s">
        <v>88</v>
      </c>
      <c r="B61" s="403"/>
      <c r="C61" s="403"/>
      <c r="D61" s="403"/>
      <c r="E61" s="403"/>
      <c r="F61" s="403"/>
      <c r="G61" s="403"/>
      <c r="H61" s="403"/>
      <c r="I61" s="403"/>
      <c r="J61" s="403"/>
      <c r="K61" s="403"/>
      <c r="L61" s="403"/>
      <c r="M61" s="403"/>
      <c r="N61" s="403"/>
      <c r="O61" s="403"/>
      <c r="P61" s="403"/>
      <c r="Q61" s="403"/>
      <c r="R61" s="403"/>
      <c r="S61" s="403"/>
      <c r="T61" s="403"/>
      <c r="U61" s="403"/>
      <c r="V61" s="403"/>
      <c r="W61" s="403"/>
      <c r="X61" s="403"/>
      <c r="Y61" s="403"/>
      <c r="Z61" s="636"/>
      <c r="AA61" s="221"/>
    </row>
    <row r="62" spans="1:31" ht="33" customHeight="1" x14ac:dyDescent="0.25">
      <c r="A62" s="30"/>
      <c r="B62" s="29"/>
      <c r="C62" s="29"/>
      <c r="D62" s="29"/>
      <c r="E62" s="29"/>
      <c r="F62" s="29"/>
      <c r="G62" s="29"/>
      <c r="H62" s="29"/>
      <c r="I62" s="29"/>
      <c r="J62" s="420" t="s">
        <v>394</v>
      </c>
      <c r="K62" s="420"/>
      <c r="L62" s="420"/>
      <c r="M62" s="74">
        <v>3</v>
      </c>
      <c r="N62" s="5"/>
      <c r="O62" s="420" t="s">
        <v>395</v>
      </c>
      <c r="P62" s="420"/>
      <c r="Q62" s="420"/>
      <c r="R62" s="71">
        <v>2</v>
      </c>
      <c r="S62" s="420" t="s">
        <v>396</v>
      </c>
      <c r="T62" s="420"/>
      <c r="U62" s="420"/>
      <c r="V62" s="74">
        <v>1</v>
      </c>
      <c r="W62" s="422" t="s">
        <v>397</v>
      </c>
      <c r="X62" s="423"/>
      <c r="Y62" s="71">
        <v>0</v>
      </c>
      <c r="Z62" s="110"/>
      <c r="AA62" s="221">
        <f>M62</f>
        <v>3</v>
      </c>
    </row>
    <row r="63" spans="1:31" ht="33" customHeight="1" x14ac:dyDescent="0.25">
      <c r="A63" s="402" t="s">
        <v>87</v>
      </c>
      <c r="B63" s="403"/>
      <c r="C63" s="403"/>
      <c r="D63" s="403"/>
      <c r="E63" s="403"/>
      <c r="F63" s="403"/>
      <c r="G63" s="403"/>
      <c r="H63" s="403"/>
      <c r="I63" s="403"/>
      <c r="J63" s="403"/>
      <c r="K63" s="403"/>
      <c r="L63" s="403"/>
      <c r="M63" s="403"/>
      <c r="N63" s="403"/>
      <c r="O63" s="403"/>
      <c r="P63" s="403"/>
      <c r="Q63" s="403"/>
      <c r="R63" s="403"/>
      <c r="S63" s="403"/>
      <c r="T63" s="403"/>
      <c r="U63" s="403"/>
      <c r="V63" s="403"/>
      <c r="W63" s="403"/>
      <c r="X63" s="403"/>
      <c r="Y63" s="403"/>
      <c r="Z63" s="636"/>
      <c r="AA63" s="221"/>
    </row>
    <row r="64" spans="1:31" ht="33" customHeight="1" x14ac:dyDescent="0.25">
      <c r="A64" s="30"/>
      <c r="B64" s="29"/>
      <c r="C64" s="29"/>
      <c r="D64" s="29"/>
      <c r="E64" s="29"/>
      <c r="F64" s="29"/>
      <c r="G64" s="29"/>
      <c r="H64" s="29"/>
      <c r="I64" s="29"/>
      <c r="J64" s="420" t="s">
        <v>394</v>
      </c>
      <c r="K64" s="420"/>
      <c r="L64" s="420"/>
      <c r="M64" s="74">
        <v>3.5</v>
      </c>
      <c r="N64" s="5"/>
      <c r="O64" s="420" t="s">
        <v>395</v>
      </c>
      <c r="P64" s="420"/>
      <c r="Q64" s="420"/>
      <c r="R64" s="71">
        <v>1</v>
      </c>
      <c r="S64" s="420" t="s">
        <v>396</v>
      </c>
      <c r="T64" s="420"/>
      <c r="U64" s="420"/>
      <c r="V64" s="74">
        <v>0.5</v>
      </c>
      <c r="W64" s="422" t="s">
        <v>397</v>
      </c>
      <c r="X64" s="423"/>
      <c r="Y64" s="71">
        <v>0</v>
      </c>
      <c r="Z64" s="110"/>
      <c r="AA64" s="221">
        <f>M64</f>
        <v>3.5</v>
      </c>
      <c r="AE64" s="189">
        <v>27</v>
      </c>
    </row>
    <row r="65" spans="1:31" s="5" customFormat="1" ht="18.95" customHeight="1" thickBot="1" x14ac:dyDescent="0.3">
      <c r="A65" s="220"/>
      <c r="B65" s="37"/>
      <c r="C65" s="37"/>
      <c r="D65" s="37"/>
      <c r="E65" s="37"/>
      <c r="F65" s="37"/>
      <c r="G65" s="37"/>
      <c r="H65" s="37"/>
      <c r="I65" s="37"/>
      <c r="J65" s="37"/>
      <c r="K65" s="37"/>
      <c r="L65" s="37"/>
      <c r="M65" s="37"/>
      <c r="N65" s="37"/>
      <c r="O65" s="37"/>
      <c r="P65" s="37"/>
      <c r="Q65" s="37"/>
      <c r="R65" s="37"/>
      <c r="S65" s="37"/>
      <c r="T65" s="37"/>
      <c r="U65" s="37"/>
      <c r="V65" s="37"/>
      <c r="W65" s="37"/>
      <c r="X65" s="37"/>
      <c r="Y65" s="37"/>
      <c r="Z65" s="109"/>
      <c r="AA65" s="44"/>
      <c r="AD65" s="88"/>
    </row>
    <row r="66" spans="1:31" ht="16.5" thickBot="1" x14ac:dyDescent="0.3">
      <c r="A66" s="598" t="s">
        <v>86</v>
      </c>
      <c r="B66" s="599"/>
      <c r="C66" s="599"/>
      <c r="D66" s="599"/>
      <c r="E66" s="599"/>
      <c r="F66" s="599"/>
      <c r="G66" s="599"/>
      <c r="H66" s="599"/>
      <c r="I66" s="599"/>
      <c r="J66" s="599"/>
      <c r="K66" s="599"/>
      <c r="L66" s="599"/>
      <c r="M66" s="599"/>
      <c r="N66" s="599"/>
      <c r="O66" s="599"/>
      <c r="P66" s="599"/>
      <c r="Q66" s="599"/>
      <c r="R66" s="599"/>
      <c r="S66" s="599"/>
      <c r="T66" s="599"/>
      <c r="U66" s="599"/>
      <c r="V66" s="599"/>
      <c r="W66" s="599"/>
      <c r="X66" s="599"/>
      <c r="Y66" s="599"/>
      <c r="Z66" s="600"/>
      <c r="AA66" s="8"/>
      <c r="AE66" s="189">
        <v>31</v>
      </c>
    </row>
    <row r="67" spans="1:31" ht="30.95" customHeight="1" x14ac:dyDescent="0.25">
      <c r="A67" s="677" t="s">
        <v>85</v>
      </c>
      <c r="B67" s="678"/>
      <c r="C67" s="678"/>
      <c r="D67" s="678"/>
      <c r="E67" s="678"/>
      <c r="F67" s="678"/>
      <c r="G67" s="678"/>
      <c r="H67" s="678"/>
      <c r="I67" s="678"/>
      <c r="J67" s="678"/>
      <c r="K67" s="678"/>
      <c r="L67" s="678"/>
      <c r="M67" s="678"/>
      <c r="N67" s="678"/>
      <c r="O67" s="678"/>
      <c r="P67" s="678"/>
      <c r="Q67" s="678"/>
      <c r="R67" s="678"/>
      <c r="S67" s="678"/>
      <c r="T67" s="678"/>
      <c r="U67" s="678"/>
      <c r="V67" s="678"/>
      <c r="W67" s="678"/>
      <c r="X67" s="678"/>
      <c r="Y67" s="678"/>
      <c r="Z67" s="679"/>
      <c r="AA67" s="8"/>
      <c r="AB67" s="5"/>
      <c r="AC67" s="5"/>
    </row>
    <row r="68" spans="1:31" ht="15.75" customHeight="1" x14ac:dyDescent="0.25">
      <c r="A68" s="17"/>
      <c r="B68" s="5"/>
      <c r="C68" s="5"/>
      <c r="D68" s="5"/>
      <c r="E68" s="5"/>
      <c r="F68" s="5"/>
      <c r="G68" s="5"/>
      <c r="H68" s="5"/>
      <c r="I68" s="5"/>
      <c r="J68" s="5"/>
      <c r="K68" s="5"/>
      <c r="L68" s="5"/>
      <c r="M68" s="5"/>
      <c r="N68" s="5"/>
      <c r="O68" s="5"/>
      <c r="P68" s="5"/>
      <c r="Q68" s="391" t="s">
        <v>488</v>
      </c>
      <c r="R68" s="392"/>
      <c r="S68" s="409">
        <v>1</v>
      </c>
      <c r="T68" s="409"/>
      <c r="U68" s="5"/>
      <c r="V68" s="391" t="s">
        <v>418</v>
      </c>
      <c r="W68" s="392"/>
      <c r="X68" s="393">
        <v>0</v>
      </c>
      <c r="Y68" s="393"/>
      <c r="Z68" s="109"/>
      <c r="AA68" s="8">
        <f>S68</f>
        <v>1</v>
      </c>
      <c r="AB68" s="5">
        <v>1</v>
      </c>
      <c r="AC68" s="5"/>
    </row>
    <row r="69" spans="1:31" ht="15.75" customHeight="1" x14ac:dyDescent="0.25">
      <c r="A69" s="17"/>
      <c r="B69" s="5"/>
      <c r="C69" s="5"/>
      <c r="D69" s="5"/>
      <c r="E69" s="5"/>
      <c r="F69" s="5"/>
      <c r="G69" s="5"/>
      <c r="H69" s="5"/>
      <c r="I69" s="5"/>
      <c r="J69" s="5"/>
      <c r="K69" s="5"/>
      <c r="L69" s="5"/>
      <c r="M69" s="5"/>
      <c r="N69" s="5"/>
      <c r="O69" s="5"/>
      <c r="P69" s="5"/>
      <c r="Q69" s="18"/>
      <c r="R69" s="18"/>
      <c r="S69" s="18"/>
      <c r="T69" s="18"/>
      <c r="U69" s="5"/>
      <c r="V69" s="18"/>
      <c r="W69" s="18"/>
      <c r="X69" s="37"/>
      <c r="Y69" s="37"/>
      <c r="Z69" s="109"/>
      <c r="AA69" s="8"/>
      <c r="AB69" s="5"/>
      <c r="AC69" s="5"/>
    </row>
    <row r="70" spans="1:31" ht="15.75" customHeight="1" x14ac:dyDescent="0.25">
      <c r="A70" s="394" t="s">
        <v>84</v>
      </c>
      <c r="B70" s="395"/>
      <c r="C70" s="395"/>
      <c r="D70" s="395"/>
      <c r="E70" s="395"/>
      <c r="F70" s="395"/>
      <c r="G70" s="395"/>
      <c r="H70" s="395"/>
      <c r="I70" s="395"/>
      <c r="J70" s="395"/>
      <c r="K70" s="395"/>
      <c r="L70" s="395"/>
      <c r="M70" s="395"/>
      <c r="N70" s="395"/>
      <c r="O70" s="395"/>
      <c r="P70" s="395"/>
      <c r="Q70" s="5"/>
      <c r="R70" s="5"/>
      <c r="S70" s="5"/>
      <c r="T70" s="5"/>
      <c r="U70" s="5"/>
      <c r="V70" s="5"/>
      <c r="W70" s="5"/>
      <c r="X70" s="5"/>
      <c r="Y70" s="5"/>
      <c r="Z70" s="8"/>
      <c r="AA70" s="8"/>
      <c r="AB70" s="5"/>
      <c r="AC70" s="5"/>
    </row>
    <row r="71" spans="1:31" ht="30.95" customHeight="1" x14ac:dyDescent="0.25">
      <c r="A71" s="17"/>
      <c r="B71" s="395" t="s">
        <v>83</v>
      </c>
      <c r="C71" s="395"/>
      <c r="D71" s="395"/>
      <c r="E71" s="395"/>
      <c r="F71" s="395"/>
      <c r="G71" s="395"/>
      <c r="H71" s="395"/>
      <c r="I71" s="395"/>
      <c r="J71" s="395"/>
      <c r="K71" s="395"/>
      <c r="L71" s="395"/>
      <c r="M71" s="395"/>
      <c r="N71" s="395"/>
      <c r="O71" s="395"/>
      <c r="P71" s="395"/>
      <c r="Q71" s="391" t="s">
        <v>488</v>
      </c>
      <c r="R71" s="392"/>
      <c r="S71" s="409">
        <v>1</v>
      </c>
      <c r="T71" s="409"/>
      <c r="U71" s="5"/>
      <c r="V71" s="391" t="s">
        <v>429</v>
      </c>
      <c r="W71" s="392"/>
      <c r="X71" s="409">
        <v>0</v>
      </c>
      <c r="Y71" s="409"/>
      <c r="Z71" s="110"/>
      <c r="AA71" s="8">
        <f>S71</f>
        <v>1</v>
      </c>
      <c r="AB71" s="5">
        <v>1</v>
      </c>
      <c r="AC71" s="5"/>
    </row>
    <row r="72" spans="1:31" ht="15.75" customHeight="1" x14ac:dyDescent="0.25">
      <c r="A72" s="17"/>
      <c r="B72" s="395" t="s">
        <v>82</v>
      </c>
      <c r="C72" s="395"/>
      <c r="D72" s="395"/>
      <c r="E72" s="395"/>
      <c r="F72" s="395"/>
      <c r="G72" s="395"/>
      <c r="H72" s="395"/>
      <c r="I72" s="395"/>
      <c r="J72" s="395"/>
      <c r="K72" s="395"/>
      <c r="L72" s="395"/>
      <c r="M72" s="395"/>
      <c r="N72" s="395"/>
      <c r="O72" s="395"/>
      <c r="P72" s="395"/>
      <c r="Q72" s="391" t="s">
        <v>488</v>
      </c>
      <c r="R72" s="392"/>
      <c r="S72" s="409">
        <v>1</v>
      </c>
      <c r="T72" s="409"/>
      <c r="U72" s="5"/>
      <c r="V72" s="391" t="s">
        <v>429</v>
      </c>
      <c r="W72" s="392"/>
      <c r="X72" s="409">
        <v>0</v>
      </c>
      <c r="Y72" s="409"/>
      <c r="Z72" s="110"/>
      <c r="AA72" s="8">
        <f>S72</f>
        <v>1</v>
      </c>
      <c r="AB72" s="5">
        <v>1</v>
      </c>
      <c r="AC72" s="5"/>
    </row>
    <row r="73" spans="1:31" ht="15.75" customHeight="1" x14ac:dyDescent="0.25">
      <c r="A73" s="17"/>
      <c r="B73" s="403" t="s">
        <v>81</v>
      </c>
      <c r="C73" s="403"/>
      <c r="D73" s="403"/>
      <c r="E73" s="403"/>
      <c r="F73" s="403"/>
      <c r="G73" s="403"/>
      <c r="H73" s="403"/>
      <c r="I73" s="403"/>
      <c r="J73" s="403"/>
      <c r="K73" s="403"/>
      <c r="L73" s="403"/>
      <c r="M73" s="403"/>
      <c r="N73" s="403"/>
      <c r="O73" s="403"/>
      <c r="P73" s="5"/>
      <c r="Q73" s="391" t="s">
        <v>488</v>
      </c>
      <c r="R73" s="392"/>
      <c r="S73" s="409">
        <v>1</v>
      </c>
      <c r="T73" s="409"/>
      <c r="U73" s="5"/>
      <c r="V73" s="391" t="s">
        <v>429</v>
      </c>
      <c r="W73" s="392"/>
      <c r="X73" s="409">
        <v>0</v>
      </c>
      <c r="Y73" s="409"/>
      <c r="Z73" s="110"/>
      <c r="AA73" s="8">
        <f>S73</f>
        <v>1</v>
      </c>
      <c r="AB73" s="5">
        <v>1</v>
      </c>
      <c r="AC73" s="5"/>
    </row>
    <row r="74" spans="1:31" ht="14.1" customHeight="1" x14ac:dyDescent="0.25">
      <c r="A74" s="17"/>
      <c r="B74" s="395" t="s">
        <v>80</v>
      </c>
      <c r="C74" s="395"/>
      <c r="D74" s="395"/>
      <c r="E74" s="395"/>
      <c r="F74" s="395"/>
      <c r="G74" s="395"/>
      <c r="H74" s="395"/>
      <c r="I74" s="395"/>
      <c r="J74" s="395"/>
      <c r="K74" s="395"/>
      <c r="L74" s="395"/>
      <c r="M74" s="395"/>
      <c r="N74" s="395"/>
      <c r="O74" s="395"/>
      <c r="P74" s="5"/>
      <c r="Q74" s="391" t="s">
        <v>488</v>
      </c>
      <c r="R74" s="392"/>
      <c r="S74" s="409">
        <v>1</v>
      </c>
      <c r="T74" s="409"/>
      <c r="U74" s="5"/>
      <c r="V74" s="391" t="s">
        <v>429</v>
      </c>
      <c r="W74" s="392"/>
      <c r="X74" s="409">
        <v>0</v>
      </c>
      <c r="Y74" s="409"/>
      <c r="Z74" s="110"/>
      <c r="AA74" s="8">
        <f>S74</f>
        <v>1</v>
      </c>
      <c r="AB74" s="5">
        <v>1</v>
      </c>
      <c r="AC74" s="5"/>
    </row>
    <row r="75" spans="1:31" ht="15.75" customHeight="1" x14ac:dyDescent="0.25">
      <c r="A75" s="17"/>
      <c r="B75" s="6"/>
      <c r="C75" s="6"/>
      <c r="D75" s="6"/>
      <c r="E75" s="6"/>
      <c r="F75" s="6"/>
      <c r="G75" s="6"/>
      <c r="H75" s="6"/>
      <c r="I75" s="6"/>
      <c r="J75" s="6"/>
      <c r="K75" s="6"/>
      <c r="L75" s="6"/>
      <c r="M75" s="6"/>
      <c r="N75" s="6"/>
      <c r="O75" s="6"/>
      <c r="P75" s="5"/>
      <c r="Q75" s="18"/>
      <c r="R75" s="18"/>
      <c r="S75" s="18"/>
      <c r="T75" s="18"/>
      <c r="U75" s="5"/>
      <c r="V75" s="18"/>
      <c r="W75" s="18"/>
      <c r="X75" s="18"/>
      <c r="Y75" s="18"/>
      <c r="Z75" s="110"/>
      <c r="AA75" s="8"/>
      <c r="AB75" s="5"/>
      <c r="AC75" s="5"/>
    </row>
    <row r="76" spans="1:31" s="162" customFormat="1" ht="15.75" customHeight="1" x14ac:dyDescent="0.25">
      <c r="A76" s="399" t="s">
        <v>79</v>
      </c>
      <c r="B76" s="400"/>
      <c r="C76" s="400"/>
      <c r="D76" s="400"/>
      <c r="E76" s="400"/>
      <c r="F76" s="400"/>
      <c r="G76" s="400"/>
      <c r="H76" s="400"/>
      <c r="I76" s="400"/>
      <c r="J76" s="400"/>
      <c r="K76" s="400"/>
      <c r="L76" s="400"/>
      <c r="M76" s="400"/>
      <c r="N76" s="400"/>
      <c r="O76" s="400"/>
      <c r="P76" s="400"/>
      <c r="Q76" s="400"/>
      <c r="R76" s="400"/>
      <c r="S76" s="400"/>
      <c r="T76" s="400"/>
      <c r="U76" s="400"/>
      <c r="V76" s="88"/>
      <c r="W76" s="88"/>
      <c r="X76" s="88"/>
      <c r="Y76" s="88"/>
      <c r="Z76" s="89"/>
      <c r="AA76" s="8"/>
      <c r="AB76" s="88"/>
      <c r="AC76" s="88"/>
    </row>
    <row r="77" spans="1:31" ht="15.75" customHeight="1" x14ac:dyDescent="0.25">
      <c r="A77" s="15"/>
      <c r="B77" s="16"/>
      <c r="C77" s="16"/>
      <c r="D77" s="16"/>
      <c r="E77" s="16"/>
      <c r="F77" s="16"/>
      <c r="G77" s="16"/>
      <c r="H77" s="16"/>
      <c r="I77" s="16"/>
      <c r="J77" s="16"/>
      <c r="K77" s="16"/>
      <c r="L77" s="16"/>
      <c r="M77" s="16"/>
      <c r="N77" s="16"/>
      <c r="O77" s="16"/>
      <c r="P77" s="16"/>
      <c r="Q77" s="391" t="s">
        <v>488</v>
      </c>
      <c r="R77" s="392"/>
      <c r="S77" s="397">
        <v>1</v>
      </c>
      <c r="T77" s="398"/>
      <c r="U77" s="5"/>
      <c r="V77" s="391" t="s">
        <v>429</v>
      </c>
      <c r="W77" s="392"/>
      <c r="X77" s="393">
        <v>0</v>
      </c>
      <c r="Y77" s="393"/>
      <c r="Z77" s="109"/>
      <c r="AA77" s="8">
        <f>S77</f>
        <v>1</v>
      </c>
      <c r="AB77" s="5">
        <v>1</v>
      </c>
      <c r="AC77" s="5"/>
    </row>
    <row r="78" spans="1:31" ht="20.100000000000001" customHeight="1" x14ac:dyDescent="0.25">
      <c r="A78" s="15"/>
      <c r="B78" s="16"/>
      <c r="C78" s="16"/>
      <c r="D78" s="16"/>
      <c r="E78" s="16"/>
      <c r="F78" s="16"/>
      <c r="G78" s="16"/>
      <c r="H78" s="16"/>
      <c r="I78" s="16"/>
      <c r="J78" s="16"/>
      <c r="K78" s="16"/>
      <c r="L78" s="16"/>
      <c r="M78" s="16"/>
      <c r="N78" s="16"/>
      <c r="O78" s="16"/>
      <c r="P78" s="16"/>
      <c r="Q78" s="444"/>
      <c r="R78" s="444"/>
      <c r="S78" s="444"/>
      <c r="T78" s="444"/>
      <c r="U78" s="444"/>
      <c r="V78" s="444"/>
      <c r="W78" s="444"/>
      <c r="X78" s="444"/>
      <c r="Y78" s="444"/>
      <c r="Z78" s="219"/>
      <c r="AA78" s="8"/>
      <c r="AB78" s="5"/>
      <c r="AC78" s="5"/>
    </row>
    <row r="79" spans="1:31" ht="15.75" customHeight="1" x14ac:dyDescent="0.25">
      <c r="A79" s="394" t="s">
        <v>78</v>
      </c>
      <c r="B79" s="395"/>
      <c r="C79" s="395"/>
      <c r="D79" s="395"/>
      <c r="E79" s="395"/>
      <c r="F79" s="395"/>
      <c r="G79" s="395"/>
      <c r="H79" s="395"/>
      <c r="I79" s="395"/>
      <c r="J79" s="395"/>
      <c r="K79" s="395"/>
      <c r="L79" s="395"/>
      <c r="M79" s="395"/>
      <c r="N79" s="395"/>
      <c r="O79" s="395"/>
      <c r="P79" s="395"/>
      <c r="Q79" s="395"/>
      <c r="R79" s="395"/>
      <c r="S79" s="5"/>
      <c r="T79" s="5"/>
      <c r="U79" s="5"/>
      <c r="V79" s="5"/>
      <c r="W79" s="5"/>
      <c r="X79" s="5"/>
      <c r="Y79" s="5"/>
      <c r="Z79" s="8"/>
      <c r="AA79" s="8"/>
      <c r="AB79" s="5"/>
      <c r="AC79" s="5"/>
    </row>
    <row r="80" spans="1:31" ht="30.75" customHeight="1" x14ac:dyDescent="0.25">
      <c r="A80" s="17"/>
      <c r="B80" s="395" t="s">
        <v>389</v>
      </c>
      <c r="C80" s="395"/>
      <c r="D80" s="395"/>
      <c r="E80" s="395"/>
      <c r="F80" s="395"/>
      <c r="G80" s="395"/>
      <c r="H80" s="395"/>
      <c r="I80" s="395"/>
      <c r="J80" s="395"/>
      <c r="K80" s="395"/>
      <c r="L80" s="395"/>
      <c r="M80" s="395"/>
      <c r="N80" s="395"/>
      <c r="O80" s="395"/>
      <c r="P80" s="395"/>
      <c r="Q80" s="391" t="s">
        <v>488</v>
      </c>
      <c r="R80" s="392"/>
      <c r="S80" s="409">
        <v>1</v>
      </c>
      <c r="T80" s="409"/>
      <c r="U80" s="5"/>
      <c r="V80" s="391" t="s">
        <v>429</v>
      </c>
      <c r="W80" s="392"/>
      <c r="X80" s="409">
        <v>0</v>
      </c>
      <c r="Y80" s="409"/>
      <c r="Z80" s="110"/>
      <c r="AA80" s="8">
        <f>S80</f>
        <v>1</v>
      </c>
      <c r="AB80" s="5">
        <v>0.5</v>
      </c>
      <c r="AC80" s="5"/>
    </row>
    <row r="81" spans="1:29" ht="15.75" customHeight="1" x14ac:dyDescent="0.25">
      <c r="A81" s="17"/>
      <c r="B81" s="403" t="s">
        <v>365</v>
      </c>
      <c r="C81" s="403"/>
      <c r="D81" s="403"/>
      <c r="E81" s="403"/>
      <c r="F81" s="403"/>
      <c r="G81" s="403"/>
      <c r="H81" s="403"/>
      <c r="I81" s="403"/>
      <c r="J81" s="403"/>
      <c r="K81" s="403"/>
      <c r="L81" s="403"/>
      <c r="M81" s="403"/>
      <c r="N81" s="403"/>
      <c r="O81" s="403"/>
      <c r="P81" s="5"/>
      <c r="Q81" s="391" t="s">
        <v>488</v>
      </c>
      <c r="R81" s="392"/>
      <c r="S81" s="409">
        <v>1</v>
      </c>
      <c r="T81" s="409"/>
      <c r="U81" s="5"/>
      <c r="V81" s="391" t="s">
        <v>429</v>
      </c>
      <c r="W81" s="392"/>
      <c r="X81" s="409">
        <v>0</v>
      </c>
      <c r="Y81" s="409"/>
      <c r="Z81" s="110"/>
      <c r="AA81" s="8">
        <f>S81</f>
        <v>1</v>
      </c>
      <c r="AB81" s="5">
        <v>0.5</v>
      </c>
      <c r="AC81" s="5"/>
    </row>
    <row r="82" spans="1:29" ht="15.75" customHeight="1" x14ac:dyDescent="0.25">
      <c r="A82" s="17"/>
      <c r="B82" s="395" t="s">
        <v>382</v>
      </c>
      <c r="C82" s="395"/>
      <c r="D82" s="395"/>
      <c r="E82" s="395"/>
      <c r="F82" s="395"/>
      <c r="G82" s="395"/>
      <c r="H82" s="395"/>
      <c r="I82" s="395"/>
      <c r="J82" s="395"/>
      <c r="K82" s="395"/>
      <c r="L82" s="395"/>
      <c r="M82" s="395"/>
      <c r="N82" s="395"/>
      <c r="O82" s="395"/>
      <c r="P82" s="5"/>
      <c r="Q82" s="391" t="s">
        <v>488</v>
      </c>
      <c r="R82" s="392"/>
      <c r="S82" s="409">
        <v>1</v>
      </c>
      <c r="T82" s="409"/>
      <c r="U82" s="5"/>
      <c r="V82" s="391" t="s">
        <v>429</v>
      </c>
      <c r="W82" s="392"/>
      <c r="X82" s="409">
        <v>0</v>
      </c>
      <c r="Y82" s="409"/>
      <c r="Z82" s="110"/>
      <c r="AA82" s="8">
        <f>S82</f>
        <v>1</v>
      </c>
      <c r="AB82" s="5">
        <v>0.5</v>
      </c>
      <c r="AC82" s="5"/>
    </row>
    <row r="83" spans="1:29" ht="15.75" customHeight="1" x14ac:dyDescent="0.25">
      <c r="A83" s="17"/>
      <c r="B83" s="395" t="s">
        <v>77</v>
      </c>
      <c r="C83" s="395"/>
      <c r="D83" s="395"/>
      <c r="E83" s="395"/>
      <c r="F83" s="395"/>
      <c r="G83" s="395"/>
      <c r="H83" s="395"/>
      <c r="I83" s="395"/>
      <c r="J83" s="395"/>
      <c r="K83" s="395"/>
      <c r="L83" s="395"/>
      <c r="M83" s="395"/>
      <c r="N83" s="395"/>
      <c r="O83" s="395"/>
      <c r="P83" s="5"/>
      <c r="Q83" s="391" t="s">
        <v>488</v>
      </c>
      <c r="R83" s="392"/>
      <c r="S83" s="409">
        <v>1</v>
      </c>
      <c r="T83" s="409"/>
      <c r="U83" s="5"/>
      <c r="V83" s="391" t="s">
        <v>429</v>
      </c>
      <c r="W83" s="392"/>
      <c r="X83" s="409">
        <v>0</v>
      </c>
      <c r="Y83" s="409"/>
      <c r="Z83" s="110"/>
      <c r="AA83" s="8">
        <f>S83</f>
        <v>1</v>
      </c>
      <c r="AB83" s="5">
        <v>0.5</v>
      </c>
      <c r="AC83" s="5"/>
    </row>
    <row r="84" spans="1:29" ht="15.75" customHeight="1" x14ac:dyDescent="0.25">
      <c r="A84" s="17"/>
      <c r="B84" s="395" t="s">
        <v>76</v>
      </c>
      <c r="C84" s="395"/>
      <c r="D84" s="395"/>
      <c r="E84" s="395"/>
      <c r="F84" s="395"/>
      <c r="G84" s="395"/>
      <c r="H84" s="395"/>
      <c r="I84" s="395"/>
      <c r="J84" s="395"/>
      <c r="K84" s="395"/>
      <c r="L84" s="395"/>
      <c r="M84" s="395"/>
      <c r="N84" s="395"/>
      <c r="O84" s="395"/>
      <c r="P84" s="5"/>
      <c r="Q84" s="391" t="s">
        <v>488</v>
      </c>
      <c r="R84" s="392"/>
      <c r="S84" s="409">
        <v>2</v>
      </c>
      <c r="T84" s="409"/>
      <c r="U84" s="5"/>
      <c r="V84" s="391" t="s">
        <v>429</v>
      </c>
      <c r="W84" s="392"/>
      <c r="X84" s="409">
        <v>0</v>
      </c>
      <c r="Y84" s="409"/>
      <c r="Z84" s="110"/>
      <c r="AA84" s="8">
        <f>S84</f>
        <v>2</v>
      </c>
      <c r="AB84" s="5">
        <v>0.5</v>
      </c>
      <c r="AC84" s="5"/>
    </row>
    <row r="85" spans="1:29" ht="15.75" customHeight="1" x14ac:dyDescent="0.25">
      <c r="A85" s="17"/>
      <c r="B85" s="6"/>
      <c r="C85" s="6"/>
      <c r="D85" s="6"/>
      <c r="E85" s="6"/>
      <c r="F85" s="6"/>
      <c r="G85" s="6"/>
      <c r="H85" s="6"/>
      <c r="I85" s="6"/>
      <c r="J85" s="6"/>
      <c r="K85" s="6"/>
      <c r="L85" s="6"/>
      <c r="M85" s="6"/>
      <c r="N85" s="6"/>
      <c r="O85" s="6"/>
      <c r="P85" s="5"/>
      <c r="Q85" s="18"/>
      <c r="R85" s="18"/>
      <c r="S85" s="18"/>
      <c r="T85" s="18"/>
      <c r="U85" s="5"/>
      <c r="V85" s="18"/>
      <c r="W85" s="18"/>
      <c r="X85" s="18"/>
      <c r="Y85" s="18"/>
      <c r="Z85" s="110"/>
      <c r="AA85" s="8"/>
      <c r="AB85" s="5"/>
      <c r="AC85" s="5"/>
    </row>
    <row r="86" spans="1:29" s="162" customFormat="1" ht="15.75" customHeight="1" x14ac:dyDescent="0.25">
      <c r="A86" s="399" t="s">
        <v>75</v>
      </c>
      <c r="B86" s="400"/>
      <c r="C86" s="400"/>
      <c r="D86" s="400"/>
      <c r="E86" s="400"/>
      <c r="F86" s="400"/>
      <c r="G86" s="400"/>
      <c r="H86" s="400"/>
      <c r="I86" s="400"/>
      <c r="J86" s="400"/>
      <c r="K86" s="400"/>
      <c r="L86" s="400"/>
      <c r="M86" s="400"/>
      <c r="N86" s="400"/>
      <c r="O86" s="400"/>
      <c r="P86" s="400"/>
      <c r="Q86" s="400"/>
      <c r="R86" s="400"/>
      <c r="S86" s="400"/>
      <c r="T86" s="400"/>
      <c r="U86" s="400"/>
      <c r="V86" s="400"/>
      <c r="W86" s="400"/>
      <c r="X86" s="400"/>
      <c r="Y86" s="400"/>
      <c r="Z86" s="401"/>
      <c r="AA86" s="8"/>
      <c r="AB86" s="88"/>
      <c r="AC86" s="88"/>
    </row>
    <row r="87" spans="1:29" ht="15.75" customHeight="1" x14ac:dyDescent="0.25">
      <c r="A87" s="15"/>
      <c r="B87" s="16"/>
      <c r="C87" s="16"/>
      <c r="D87" s="16"/>
      <c r="E87" s="16"/>
      <c r="F87" s="16"/>
      <c r="G87" s="16"/>
      <c r="H87" s="16"/>
      <c r="I87" s="16"/>
      <c r="J87" s="16"/>
      <c r="K87" s="16"/>
      <c r="L87" s="16"/>
      <c r="M87" s="16"/>
      <c r="N87" s="16"/>
      <c r="O87" s="16"/>
      <c r="P87" s="16"/>
      <c r="Q87" s="391" t="s">
        <v>488</v>
      </c>
      <c r="R87" s="392"/>
      <c r="S87" s="397">
        <v>1</v>
      </c>
      <c r="T87" s="398"/>
      <c r="U87" s="5"/>
      <c r="V87" s="391" t="s">
        <v>429</v>
      </c>
      <c r="W87" s="392"/>
      <c r="X87" s="393">
        <v>0</v>
      </c>
      <c r="Y87" s="393"/>
      <c r="Z87" s="109"/>
      <c r="AA87" s="8">
        <f>S87</f>
        <v>1</v>
      </c>
      <c r="AB87" s="5">
        <v>1</v>
      </c>
      <c r="AC87" s="5"/>
    </row>
    <row r="88" spans="1:29" ht="14.25" customHeight="1" x14ac:dyDescent="0.25">
      <c r="A88" s="15"/>
      <c r="B88" s="16"/>
      <c r="C88" s="16"/>
      <c r="D88" s="16"/>
      <c r="E88" s="16"/>
      <c r="F88" s="16"/>
      <c r="G88" s="16"/>
      <c r="H88" s="16"/>
      <c r="I88" s="16"/>
      <c r="J88" s="16"/>
      <c r="K88" s="16"/>
      <c r="L88" s="16"/>
      <c r="M88" s="16"/>
      <c r="N88" s="16"/>
      <c r="O88" s="16"/>
      <c r="P88" s="16"/>
      <c r="Q88" s="444"/>
      <c r="R88" s="444"/>
      <c r="S88" s="444"/>
      <c r="T88" s="444"/>
      <c r="U88" s="444"/>
      <c r="V88" s="444"/>
      <c r="W88" s="444"/>
      <c r="X88" s="444"/>
      <c r="Y88" s="444"/>
      <c r="Z88" s="219"/>
      <c r="AA88" s="8"/>
      <c r="AB88" s="5"/>
      <c r="AC88" s="5"/>
    </row>
    <row r="89" spans="1:29" ht="29.25" customHeight="1" x14ac:dyDescent="0.25">
      <c r="A89" s="215" t="s">
        <v>74</v>
      </c>
      <c r="B89" s="23"/>
      <c r="C89" s="23"/>
      <c r="D89" s="23"/>
      <c r="E89" s="23"/>
      <c r="F89" s="23"/>
      <c r="G89" s="23"/>
      <c r="H89" s="23"/>
      <c r="I89" s="23"/>
      <c r="J89" s="23"/>
      <c r="K89" s="23"/>
      <c r="L89" s="23"/>
      <c r="M89" s="23"/>
      <c r="N89" s="23"/>
      <c r="O89" s="23"/>
      <c r="P89" s="23"/>
      <c r="Q89" s="23"/>
      <c r="R89" s="23"/>
      <c r="S89" s="23"/>
      <c r="T89" s="23"/>
      <c r="U89" s="23"/>
      <c r="V89" s="23"/>
      <c r="W89" s="23"/>
      <c r="X89" s="23"/>
      <c r="Y89" s="23"/>
      <c r="Z89" s="25"/>
      <c r="AA89" s="8"/>
      <c r="AB89" s="5"/>
      <c r="AC89" s="5"/>
    </row>
    <row r="90" spans="1:29" ht="26.25" customHeight="1" x14ac:dyDescent="0.25">
      <c r="A90" s="17"/>
      <c r="B90" s="23" t="s">
        <v>378</v>
      </c>
      <c r="C90" s="216"/>
      <c r="D90" s="23"/>
      <c r="E90" s="23"/>
      <c r="F90" s="23"/>
      <c r="G90" s="23"/>
      <c r="H90" s="23"/>
      <c r="I90" s="23"/>
      <c r="J90" s="23"/>
      <c r="K90" s="23"/>
      <c r="L90" s="23"/>
      <c r="M90" s="23"/>
      <c r="N90" s="23"/>
      <c r="O90" s="23"/>
      <c r="P90" s="23"/>
      <c r="Q90" s="391" t="s">
        <v>488</v>
      </c>
      <c r="R90" s="392"/>
      <c r="S90" s="409">
        <v>1</v>
      </c>
      <c r="T90" s="409"/>
      <c r="U90" s="5"/>
      <c r="V90" s="391" t="s">
        <v>429</v>
      </c>
      <c r="W90" s="392"/>
      <c r="X90" s="409">
        <v>0</v>
      </c>
      <c r="Y90" s="409"/>
      <c r="Z90" s="110"/>
      <c r="AA90" s="8">
        <f>S90</f>
        <v>1</v>
      </c>
      <c r="AB90" s="5">
        <v>0.5</v>
      </c>
      <c r="AC90" s="5"/>
    </row>
    <row r="91" spans="1:29" ht="26.25" customHeight="1" x14ac:dyDescent="0.25">
      <c r="A91" s="17"/>
      <c r="B91" s="23" t="s">
        <v>73</v>
      </c>
      <c r="C91" s="216"/>
      <c r="D91" s="23"/>
      <c r="E91" s="23"/>
      <c r="F91" s="23"/>
      <c r="G91" s="23"/>
      <c r="H91" s="23"/>
      <c r="I91" s="23"/>
      <c r="J91" s="23"/>
      <c r="K91" s="23"/>
      <c r="L91" s="23"/>
      <c r="M91" s="23"/>
      <c r="N91" s="23"/>
      <c r="O91" s="23"/>
      <c r="P91" s="23"/>
      <c r="Q91" s="391" t="s">
        <v>488</v>
      </c>
      <c r="R91" s="392"/>
      <c r="S91" s="409">
        <v>1</v>
      </c>
      <c r="T91" s="409"/>
      <c r="U91" s="5"/>
      <c r="V91" s="391" t="s">
        <v>429</v>
      </c>
      <c r="W91" s="392"/>
      <c r="X91" s="409">
        <v>0</v>
      </c>
      <c r="Y91" s="409"/>
      <c r="Z91" s="110"/>
      <c r="AA91" s="8">
        <f>S91</f>
        <v>1</v>
      </c>
      <c r="AB91" s="5">
        <v>0.5</v>
      </c>
      <c r="AC91" s="5"/>
    </row>
    <row r="92" spans="1:29" ht="26.25" customHeight="1" x14ac:dyDescent="0.25">
      <c r="A92" s="17"/>
      <c r="B92" s="23" t="s">
        <v>119</v>
      </c>
      <c r="C92" s="216"/>
      <c r="D92" s="23"/>
      <c r="E92" s="23"/>
      <c r="F92" s="23"/>
      <c r="G92" s="23"/>
      <c r="H92" s="23"/>
      <c r="I92" s="23"/>
      <c r="J92" s="23"/>
      <c r="K92" s="23"/>
      <c r="L92" s="23"/>
      <c r="M92" s="23"/>
      <c r="N92" s="23"/>
      <c r="O92" s="23"/>
      <c r="P92" s="23"/>
      <c r="Q92" s="391" t="s">
        <v>488</v>
      </c>
      <c r="R92" s="392"/>
      <c r="S92" s="409">
        <v>2</v>
      </c>
      <c r="T92" s="409"/>
      <c r="U92" s="5"/>
      <c r="V92" s="391" t="s">
        <v>429</v>
      </c>
      <c r="W92" s="392"/>
      <c r="X92" s="409">
        <v>0</v>
      </c>
      <c r="Y92" s="409"/>
      <c r="Z92" s="110"/>
      <c r="AA92" s="8">
        <f>S92</f>
        <v>2</v>
      </c>
      <c r="AB92" s="5">
        <v>0.5</v>
      </c>
      <c r="AC92" s="5"/>
    </row>
    <row r="93" spans="1:29" ht="36.950000000000003" customHeight="1" x14ac:dyDescent="0.25">
      <c r="A93" s="17"/>
      <c r="B93" s="395" t="s">
        <v>118</v>
      </c>
      <c r="C93" s="395"/>
      <c r="D93" s="395"/>
      <c r="E93" s="395"/>
      <c r="F93" s="395"/>
      <c r="G93" s="395"/>
      <c r="H93" s="395"/>
      <c r="I93" s="395"/>
      <c r="J93" s="395"/>
      <c r="K93" s="395"/>
      <c r="L93" s="395"/>
      <c r="M93" s="395"/>
      <c r="N93" s="395"/>
      <c r="O93" s="395"/>
      <c r="P93" s="395"/>
      <c r="Q93" s="391" t="s">
        <v>488</v>
      </c>
      <c r="R93" s="392"/>
      <c r="S93" s="409">
        <v>1</v>
      </c>
      <c r="T93" s="409"/>
      <c r="U93" s="5"/>
      <c r="V93" s="391" t="s">
        <v>429</v>
      </c>
      <c r="W93" s="392"/>
      <c r="X93" s="409">
        <v>0</v>
      </c>
      <c r="Y93" s="409"/>
      <c r="Z93" s="110"/>
      <c r="AA93" s="8">
        <f>S93</f>
        <v>1</v>
      </c>
      <c r="AB93" s="5">
        <v>0.5</v>
      </c>
      <c r="AC93" s="5"/>
    </row>
    <row r="94" spans="1:29" s="5" customFormat="1" ht="24.75" customHeight="1" x14ac:dyDescent="0.25">
      <c r="A94" s="17"/>
      <c r="B94" s="23" t="s">
        <v>117</v>
      </c>
      <c r="C94" s="23"/>
      <c r="D94" s="23"/>
      <c r="E94" s="23"/>
      <c r="F94" s="23"/>
      <c r="G94" s="23"/>
      <c r="H94" s="23"/>
      <c r="I94" s="23"/>
      <c r="J94" s="23"/>
      <c r="K94" s="23"/>
      <c r="L94" s="23"/>
      <c r="M94" s="23"/>
      <c r="N94" s="23"/>
      <c r="O94" s="23"/>
      <c r="P94" s="23"/>
      <c r="Q94" s="391" t="s">
        <v>488</v>
      </c>
      <c r="R94" s="392"/>
      <c r="S94" s="397">
        <v>1</v>
      </c>
      <c r="T94" s="398"/>
      <c r="V94" s="391" t="s">
        <v>429</v>
      </c>
      <c r="W94" s="392"/>
      <c r="X94" s="409">
        <v>0</v>
      </c>
      <c r="Y94" s="409"/>
      <c r="Z94" s="109"/>
      <c r="AA94" s="8">
        <f>S94</f>
        <v>1</v>
      </c>
    </row>
    <row r="95" spans="1:29" s="5" customFormat="1" ht="24.75" customHeight="1" x14ac:dyDescent="0.25">
      <c r="A95" s="17"/>
      <c r="C95" s="23"/>
      <c r="D95" s="23"/>
      <c r="E95" s="23"/>
      <c r="F95" s="23"/>
      <c r="G95" s="23"/>
      <c r="H95" s="23"/>
      <c r="I95" s="23"/>
      <c r="J95" s="23"/>
      <c r="K95" s="23"/>
      <c r="L95" s="23"/>
      <c r="M95" s="23"/>
      <c r="N95" s="23"/>
      <c r="O95" s="23"/>
      <c r="P95" s="23"/>
      <c r="Q95" s="18"/>
      <c r="R95" s="18"/>
      <c r="S95" s="77"/>
      <c r="T95" s="77"/>
      <c r="V95" s="18"/>
      <c r="W95" s="18"/>
      <c r="X95" s="77"/>
      <c r="Y95" s="77"/>
      <c r="Z95" s="218"/>
      <c r="AA95" s="8"/>
    </row>
    <row r="96" spans="1:29" ht="36.950000000000003" customHeight="1" x14ac:dyDescent="0.25">
      <c r="A96" s="649" t="s">
        <v>116</v>
      </c>
      <c r="B96" s="650"/>
      <c r="C96" s="650"/>
      <c r="D96" s="650"/>
      <c r="E96" s="650"/>
      <c r="F96" s="650"/>
      <c r="G96" s="650"/>
      <c r="H96" s="650"/>
      <c r="I96" s="650"/>
      <c r="J96" s="650"/>
      <c r="K96" s="650"/>
      <c r="L96" s="650"/>
      <c r="M96" s="650"/>
      <c r="N96" s="650"/>
      <c r="O96" s="650"/>
      <c r="P96" s="650"/>
      <c r="Q96" s="597" t="s">
        <v>488</v>
      </c>
      <c r="R96" s="414"/>
      <c r="S96" s="648">
        <v>1</v>
      </c>
      <c r="T96" s="648"/>
      <c r="U96" s="97"/>
      <c r="V96" s="597" t="s">
        <v>429</v>
      </c>
      <c r="W96" s="414"/>
      <c r="X96" s="648">
        <v>0</v>
      </c>
      <c r="Y96" s="648"/>
      <c r="Z96" s="217"/>
      <c r="AA96" s="8">
        <f>S96</f>
        <v>1</v>
      </c>
    </row>
    <row r="97" spans="1:29" ht="26.25" customHeight="1" x14ac:dyDescent="0.25">
      <c r="A97" s="215" t="s">
        <v>115</v>
      </c>
      <c r="B97" s="23"/>
      <c r="C97" s="23"/>
      <c r="D97" s="23"/>
      <c r="E97" s="23"/>
      <c r="F97" s="23"/>
      <c r="G97" s="23"/>
      <c r="H97" s="23"/>
      <c r="I97" s="23"/>
      <c r="J97" s="23"/>
      <c r="K97" s="23"/>
      <c r="L97" s="23"/>
      <c r="M97" s="23"/>
      <c r="N97" s="23"/>
      <c r="O97" s="23"/>
      <c r="P97" s="23"/>
      <c r="Q97" s="23"/>
      <c r="R97" s="23"/>
      <c r="S97" s="23"/>
      <c r="T97" s="23"/>
      <c r="U97" s="23"/>
      <c r="V97" s="23"/>
      <c r="W97" s="23"/>
      <c r="X97" s="23"/>
      <c r="Y97" s="23"/>
      <c r="Z97" s="25"/>
      <c r="AA97" s="8"/>
      <c r="AB97" s="5"/>
      <c r="AC97" s="5"/>
    </row>
    <row r="98" spans="1:29" ht="26.25" customHeight="1" x14ac:dyDescent="0.25">
      <c r="A98" s="17"/>
      <c r="B98" s="23" t="s">
        <v>114</v>
      </c>
      <c r="C98" s="216"/>
      <c r="D98" s="23"/>
      <c r="E98" s="23"/>
      <c r="F98" s="23"/>
      <c r="G98" s="23"/>
      <c r="H98" s="23"/>
      <c r="I98" s="23"/>
      <c r="J98" s="23"/>
      <c r="K98" s="23"/>
      <c r="L98" s="23"/>
      <c r="M98" s="23"/>
      <c r="N98" s="23"/>
      <c r="O98" s="23"/>
      <c r="P98" s="23"/>
      <c r="Q98" s="391" t="s">
        <v>488</v>
      </c>
      <c r="R98" s="392"/>
      <c r="S98" s="409">
        <v>1</v>
      </c>
      <c r="T98" s="409"/>
      <c r="U98" s="5"/>
      <c r="V98" s="391" t="s">
        <v>429</v>
      </c>
      <c r="W98" s="392"/>
      <c r="X98" s="409">
        <v>0</v>
      </c>
      <c r="Y98" s="409"/>
      <c r="Z98" s="110"/>
      <c r="AA98" s="8">
        <f>S98</f>
        <v>1</v>
      </c>
      <c r="AB98" s="5">
        <v>0.5</v>
      </c>
      <c r="AC98" s="5"/>
    </row>
    <row r="99" spans="1:29" ht="32.1" customHeight="1" x14ac:dyDescent="0.25">
      <c r="A99" s="17"/>
      <c r="B99" s="395" t="s">
        <v>113</v>
      </c>
      <c r="C99" s="395"/>
      <c r="D99" s="395"/>
      <c r="E99" s="395"/>
      <c r="F99" s="395"/>
      <c r="G99" s="395"/>
      <c r="H99" s="395"/>
      <c r="I99" s="395"/>
      <c r="J99" s="395"/>
      <c r="K99" s="395"/>
      <c r="L99" s="395"/>
      <c r="M99" s="395"/>
      <c r="N99" s="395"/>
      <c r="O99" s="395"/>
      <c r="P99" s="395"/>
      <c r="Q99" s="391" t="s">
        <v>488</v>
      </c>
      <c r="R99" s="392"/>
      <c r="S99" s="409">
        <v>1</v>
      </c>
      <c r="T99" s="409"/>
      <c r="U99" s="5"/>
      <c r="V99" s="391" t="s">
        <v>429</v>
      </c>
      <c r="W99" s="392"/>
      <c r="X99" s="409">
        <v>0</v>
      </c>
      <c r="Y99" s="409"/>
      <c r="Z99" s="110"/>
      <c r="AA99" s="8">
        <f>S99</f>
        <v>1</v>
      </c>
      <c r="AB99" s="5">
        <v>0.5</v>
      </c>
      <c r="AC99" s="5"/>
    </row>
    <row r="100" spans="1:29" ht="40.5" customHeight="1" x14ac:dyDescent="0.25">
      <c r="A100" s="17"/>
      <c r="B100" s="395" t="s">
        <v>112</v>
      </c>
      <c r="C100" s="395"/>
      <c r="D100" s="395"/>
      <c r="E100" s="395"/>
      <c r="F100" s="395"/>
      <c r="G100" s="395"/>
      <c r="H100" s="395"/>
      <c r="I100" s="395"/>
      <c r="J100" s="395"/>
      <c r="K100" s="395"/>
      <c r="L100" s="395"/>
      <c r="M100" s="395"/>
      <c r="N100" s="395"/>
      <c r="O100" s="395"/>
      <c r="P100" s="395"/>
      <c r="Q100" s="391" t="s">
        <v>488</v>
      </c>
      <c r="R100" s="392"/>
      <c r="S100" s="409">
        <v>2</v>
      </c>
      <c r="T100" s="409"/>
      <c r="U100" s="5"/>
      <c r="V100" s="391" t="s">
        <v>429</v>
      </c>
      <c r="W100" s="392"/>
      <c r="X100" s="409">
        <v>0</v>
      </c>
      <c r="Y100" s="409"/>
      <c r="Z100" s="110"/>
      <c r="AA100" s="8">
        <f>S100</f>
        <v>2</v>
      </c>
      <c r="AB100" s="5">
        <v>0.5</v>
      </c>
      <c r="AC100" s="5"/>
    </row>
    <row r="101" spans="1:29" s="5" customFormat="1" ht="24.75" customHeight="1" x14ac:dyDescent="0.25">
      <c r="A101" s="17"/>
      <c r="B101" s="23" t="s">
        <v>111</v>
      </c>
      <c r="C101" s="23"/>
      <c r="D101" s="23"/>
      <c r="E101" s="23"/>
      <c r="F101" s="23"/>
      <c r="G101" s="23"/>
      <c r="H101" s="23"/>
      <c r="I101" s="23"/>
      <c r="J101" s="23"/>
      <c r="K101" s="23"/>
      <c r="L101" s="23"/>
      <c r="M101" s="23"/>
      <c r="N101" s="23"/>
      <c r="O101" s="23"/>
      <c r="P101" s="23"/>
      <c r="Q101" s="391" t="s">
        <v>488</v>
      </c>
      <c r="R101" s="392"/>
      <c r="S101" s="397">
        <v>1</v>
      </c>
      <c r="T101" s="398"/>
      <c r="V101" s="391" t="s">
        <v>429</v>
      </c>
      <c r="W101" s="392"/>
      <c r="X101" s="397">
        <v>0</v>
      </c>
      <c r="Y101" s="398"/>
      <c r="Z101" s="109"/>
      <c r="AA101" s="8">
        <f>S101</f>
        <v>1</v>
      </c>
    </row>
    <row r="102" spans="1:29" ht="15.75" customHeight="1" x14ac:dyDescent="0.25">
      <c r="A102" s="17"/>
      <c r="B102" s="5"/>
      <c r="C102" s="6"/>
      <c r="D102" s="6"/>
      <c r="E102" s="6"/>
      <c r="F102" s="6"/>
      <c r="G102" s="6"/>
      <c r="H102" s="6"/>
      <c r="I102" s="6"/>
      <c r="J102" s="6"/>
      <c r="K102" s="6"/>
      <c r="L102" s="6"/>
      <c r="M102" s="6"/>
      <c r="N102" s="6"/>
      <c r="O102" s="6"/>
      <c r="P102" s="6"/>
      <c r="Q102" s="18"/>
      <c r="R102" s="18"/>
      <c r="S102" s="77"/>
      <c r="T102" s="77"/>
      <c r="U102" s="5"/>
      <c r="V102" s="18"/>
      <c r="W102" s="18"/>
      <c r="X102" s="77"/>
      <c r="Y102" s="77"/>
      <c r="Z102" s="110"/>
      <c r="AA102" s="8"/>
      <c r="AB102" s="5">
        <v>1</v>
      </c>
      <c r="AC102" s="5"/>
    </row>
    <row r="103" spans="1:29" ht="12" customHeight="1" x14ac:dyDescent="0.25">
      <c r="A103" s="215" t="s">
        <v>110</v>
      </c>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5"/>
      <c r="AA103" s="8"/>
      <c r="AB103" s="5"/>
      <c r="AC103" s="5"/>
    </row>
    <row r="104" spans="1:29" s="162" customFormat="1" ht="15.75" customHeight="1" x14ac:dyDescent="0.25">
      <c r="A104" s="15"/>
      <c r="B104" s="16"/>
      <c r="C104" s="16"/>
      <c r="D104" s="16"/>
      <c r="E104" s="16"/>
      <c r="F104" s="16"/>
      <c r="G104" s="16"/>
      <c r="H104" s="16"/>
      <c r="I104" s="16"/>
      <c r="J104" s="16"/>
      <c r="K104" s="16"/>
      <c r="L104" s="16"/>
      <c r="M104" s="16"/>
      <c r="N104" s="16"/>
      <c r="O104" s="16"/>
      <c r="P104" s="16"/>
      <c r="Q104" s="391" t="s">
        <v>488</v>
      </c>
      <c r="R104" s="392"/>
      <c r="S104" s="397">
        <v>1</v>
      </c>
      <c r="T104" s="398"/>
      <c r="U104" s="5"/>
      <c r="V104" s="391" t="s">
        <v>429</v>
      </c>
      <c r="W104" s="392"/>
      <c r="X104" s="393">
        <v>0</v>
      </c>
      <c r="Y104" s="393"/>
      <c r="Z104" s="109"/>
      <c r="AA104" s="8">
        <f>S104</f>
        <v>1</v>
      </c>
      <c r="AB104" s="88"/>
      <c r="AC104" s="88"/>
    </row>
    <row r="105" spans="1:29" s="5" customFormat="1" ht="24.75" customHeight="1" x14ac:dyDescent="0.25">
      <c r="A105" s="399" t="s">
        <v>109</v>
      </c>
      <c r="B105" s="400"/>
      <c r="C105" s="400"/>
      <c r="D105" s="400"/>
      <c r="E105" s="400"/>
      <c r="F105" s="400"/>
      <c r="G105" s="400"/>
      <c r="H105" s="400"/>
      <c r="I105" s="400"/>
      <c r="J105" s="400"/>
      <c r="K105" s="400"/>
      <c r="L105" s="400"/>
      <c r="M105" s="400"/>
      <c r="N105" s="400"/>
      <c r="O105" s="400"/>
      <c r="P105" s="400"/>
      <c r="Q105" s="400"/>
      <c r="R105" s="400"/>
      <c r="S105" s="400"/>
      <c r="T105" s="400"/>
      <c r="U105" s="400"/>
      <c r="V105" s="400"/>
      <c r="W105" s="400"/>
      <c r="X105" s="400"/>
      <c r="Y105" s="400"/>
      <c r="Z105" s="401"/>
      <c r="AA105" s="8"/>
    </row>
    <row r="106" spans="1:29" s="5" customFormat="1" ht="30.95" customHeight="1" x14ac:dyDescent="0.25">
      <c r="A106" s="17"/>
      <c r="B106" s="400" t="s">
        <v>108</v>
      </c>
      <c r="C106" s="400"/>
      <c r="D106" s="400"/>
      <c r="E106" s="400"/>
      <c r="F106" s="400"/>
      <c r="G106" s="400"/>
      <c r="H106" s="400"/>
      <c r="I106" s="400"/>
      <c r="J106" s="400"/>
      <c r="K106" s="400"/>
      <c r="L106" s="400"/>
      <c r="M106" s="400"/>
      <c r="N106" s="400"/>
      <c r="O106" s="400"/>
      <c r="P106" s="88"/>
      <c r="Q106" s="391" t="s">
        <v>488</v>
      </c>
      <c r="R106" s="392"/>
      <c r="S106" s="409">
        <v>1</v>
      </c>
      <c r="T106" s="409"/>
      <c r="V106" s="391" t="s">
        <v>429</v>
      </c>
      <c r="W106" s="392"/>
      <c r="X106" s="409">
        <v>0</v>
      </c>
      <c r="Y106" s="409"/>
      <c r="Z106" s="109"/>
      <c r="AA106" s="8">
        <f>S106</f>
        <v>1</v>
      </c>
    </row>
    <row r="107" spans="1:29" s="5" customFormat="1" ht="33" customHeight="1" x14ac:dyDescent="0.25">
      <c r="A107" s="17"/>
      <c r="B107" s="400" t="s">
        <v>66</v>
      </c>
      <c r="C107" s="400"/>
      <c r="D107" s="400"/>
      <c r="E107" s="400"/>
      <c r="F107" s="400"/>
      <c r="G107" s="400"/>
      <c r="H107" s="400"/>
      <c r="I107" s="400"/>
      <c r="J107" s="400"/>
      <c r="K107" s="400"/>
      <c r="L107" s="400"/>
      <c r="M107" s="400"/>
      <c r="N107" s="400"/>
      <c r="O107" s="400"/>
      <c r="P107" s="400"/>
      <c r="Q107" s="391" t="s">
        <v>488</v>
      </c>
      <c r="R107" s="391"/>
      <c r="S107" s="409">
        <v>1</v>
      </c>
      <c r="T107" s="409"/>
      <c r="V107" s="391" t="s">
        <v>429</v>
      </c>
      <c r="W107" s="391"/>
      <c r="X107" s="409">
        <v>0</v>
      </c>
      <c r="Y107" s="409"/>
      <c r="Z107" s="109"/>
      <c r="AA107" s="8">
        <f>S107</f>
        <v>1</v>
      </c>
    </row>
    <row r="108" spans="1:29" s="5" customFormat="1" ht="28.5" customHeight="1" x14ac:dyDescent="0.25">
      <c r="A108" s="17"/>
      <c r="B108" s="400" t="s">
        <v>67</v>
      </c>
      <c r="C108" s="400"/>
      <c r="D108" s="400"/>
      <c r="E108" s="400"/>
      <c r="F108" s="400"/>
      <c r="G108" s="400"/>
      <c r="H108" s="400"/>
      <c r="I108" s="400"/>
      <c r="J108" s="400"/>
      <c r="K108" s="400"/>
      <c r="L108" s="400"/>
      <c r="M108" s="400"/>
      <c r="N108" s="400"/>
      <c r="O108" s="400"/>
      <c r="P108" s="88"/>
      <c r="Q108" s="391" t="s">
        <v>488</v>
      </c>
      <c r="R108" s="392"/>
      <c r="S108" s="409">
        <v>2</v>
      </c>
      <c r="T108" s="409"/>
      <c r="V108" s="391" t="s">
        <v>429</v>
      </c>
      <c r="W108" s="392"/>
      <c r="X108" s="409">
        <v>0</v>
      </c>
      <c r="Y108" s="409"/>
      <c r="Z108" s="109"/>
      <c r="AA108" s="8">
        <f>S108</f>
        <v>2</v>
      </c>
    </row>
    <row r="109" spans="1:29" ht="15.75" x14ac:dyDescent="0.25">
      <c r="A109" s="17"/>
      <c r="B109" s="400" t="s">
        <v>68</v>
      </c>
      <c r="C109" s="400"/>
      <c r="D109" s="400"/>
      <c r="E109" s="400"/>
      <c r="F109" s="400"/>
      <c r="G109" s="400"/>
      <c r="H109" s="400"/>
      <c r="I109" s="400"/>
      <c r="J109" s="400"/>
      <c r="K109" s="400"/>
      <c r="L109" s="400"/>
      <c r="M109" s="400"/>
      <c r="N109" s="400"/>
      <c r="O109" s="400"/>
      <c r="P109" s="400"/>
      <c r="Q109" s="391" t="s">
        <v>488</v>
      </c>
      <c r="R109" s="392"/>
      <c r="S109" s="409">
        <v>1</v>
      </c>
      <c r="T109" s="409"/>
      <c r="U109" s="5"/>
      <c r="V109" s="391" t="s">
        <v>429</v>
      </c>
      <c r="W109" s="392"/>
      <c r="X109" s="409">
        <v>0</v>
      </c>
      <c r="Y109" s="409"/>
      <c r="Z109" s="109"/>
      <c r="AA109" s="8">
        <f>S109</f>
        <v>1</v>
      </c>
    </row>
    <row r="110" spans="1:29" ht="15.75" customHeight="1" x14ac:dyDescent="0.25">
      <c r="A110" s="17"/>
      <c r="B110" s="5"/>
      <c r="C110" s="6"/>
      <c r="D110" s="6"/>
      <c r="E110" s="6"/>
      <c r="F110" s="6"/>
      <c r="G110" s="6"/>
      <c r="H110" s="6"/>
      <c r="I110" s="6"/>
      <c r="J110" s="6"/>
      <c r="K110" s="6"/>
      <c r="L110" s="6"/>
      <c r="M110" s="6"/>
      <c r="N110" s="6"/>
      <c r="O110" s="6"/>
      <c r="P110" s="6"/>
      <c r="Q110" s="18"/>
      <c r="R110" s="18"/>
      <c r="S110" s="77"/>
      <c r="T110" s="77"/>
      <c r="U110" s="5"/>
      <c r="V110" s="18"/>
      <c r="W110" s="18"/>
      <c r="X110" s="77"/>
      <c r="Y110" s="77"/>
      <c r="Z110" s="110"/>
      <c r="AA110" s="8"/>
      <c r="AB110" s="5">
        <v>1</v>
      </c>
      <c r="AC110" s="5"/>
    </row>
    <row r="111" spans="1:29" s="5" customFormat="1" ht="32.1" customHeight="1" x14ac:dyDescent="0.25">
      <c r="A111" s="399" t="s">
        <v>107</v>
      </c>
      <c r="B111" s="400"/>
      <c r="C111" s="400"/>
      <c r="D111" s="400"/>
      <c r="E111" s="400"/>
      <c r="F111" s="400"/>
      <c r="G111" s="400"/>
      <c r="H111" s="400"/>
      <c r="I111" s="400"/>
      <c r="J111" s="400"/>
      <c r="K111" s="400"/>
      <c r="L111" s="400"/>
      <c r="M111" s="400"/>
      <c r="N111" s="400"/>
      <c r="O111" s="400"/>
      <c r="P111" s="400"/>
      <c r="Q111" s="400"/>
      <c r="R111" s="400"/>
      <c r="S111" s="400"/>
      <c r="T111" s="400"/>
      <c r="U111" s="400"/>
      <c r="V111" s="400"/>
      <c r="W111" s="400"/>
      <c r="X111" s="400"/>
      <c r="Y111" s="400"/>
      <c r="Z111" s="401"/>
      <c r="AA111" s="8"/>
    </row>
    <row r="112" spans="1:29" s="5" customFormat="1" ht="29.1" customHeight="1" x14ac:dyDescent="0.25">
      <c r="A112" s="17"/>
      <c r="B112" s="395" t="s">
        <v>106</v>
      </c>
      <c r="C112" s="395"/>
      <c r="D112" s="395"/>
      <c r="E112" s="395"/>
      <c r="F112" s="395"/>
      <c r="G112" s="395"/>
      <c r="H112" s="395"/>
      <c r="I112" s="395"/>
      <c r="J112" s="395"/>
      <c r="K112" s="395"/>
      <c r="L112" s="395"/>
      <c r="M112" s="395"/>
      <c r="N112" s="395"/>
      <c r="O112" s="395"/>
      <c r="Q112" s="391" t="s">
        <v>488</v>
      </c>
      <c r="R112" s="392"/>
      <c r="S112" s="397">
        <v>1</v>
      </c>
      <c r="T112" s="398"/>
      <c r="V112" s="391" t="s">
        <v>429</v>
      </c>
      <c r="W112" s="392"/>
      <c r="X112" s="409">
        <v>0</v>
      </c>
      <c r="Y112" s="409"/>
      <c r="Z112" s="109"/>
      <c r="AA112" s="8">
        <f>S112</f>
        <v>1</v>
      </c>
    </row>
    <row r="113" spans="1:31" s="5" customFormat="1" ht="33" customHeight="1" x14ac:dyDescent="0.25">
      <c r="A113" s="17"/>
      <c r="B113" s="395" t="s">
        <v>105</v>
      </c>
      <c r="C113" s="395"/>
      <c r="D113" s="395"/>
      <c r="E113" s="395"/>
      <c r="F113" s="395"/>
      <c r="G113" s="395"/>
      <c r="H113" s="395"/>
      <c r="I113" s="395"/>
      <c r="J113" s="395"/>
      <c r="K113" s="395"/>
      <c r="L113" s="395"/>
      <c r="M113" s="395"/>
      <c r="N113" s="395"/>
      <c r="O113" s="395"/>
      <c r="P113" s="395"/>
      <c r="Q113" s="391" t="s">
        <v>488</v>
      </c>
      <c r="R113" s="392"/>
      <c r="S113" s="397">
        <v>1</v>
      </c>
      <c r="T113" s="398"/>
      <c r="V113" s="391" t="s">
        <v>429</v>
      </c>
      <c r="W113" s="392"/>
      <c r="X113" s="409">
        <v>0</v>
      </c>
      <c r="Y113" s="409"/>
      <c r="Z113" s="109"/>
      <c r="AA113" s="8">
        <f>S113</f>
        <v>1</v>
      </c>
    </row>
    <row r="114" spans="1:31" ht="34.5" customHeight="1" x14ac:dyDescent="0.25">
      <c r="A114" s="17"/>
      <c r="B114" s="395" t="s">
        <v>104</v>
      </c>
      <c r="C114" s="395"/>
      <c r="D114" s="395"/>
      <c r="E114" s="395"/>
      <c r="F114" s="395"/>
      <c r="G114" s="395"/>
      <c r="H114" s="395"/>
      <c r="I114" s="395"/>
      <c r="J114" s="395"/>
      <c r="K114" s="395"/>
      <c r="L114" s="395"/>
      <c r="M114" s="395"/>
      <c r="N114" s="395"/>
      <c r="O114" s="395"/>
      <c r="P114" s="5"/>
      <c r="Q114" s="391" t="s">
        <v>488</v>
      </c>
      <c r="R114" s="392"/>
      <c r="S114" s="397">
        <v>1</v>
      </c>
      <c r="T114" s="398"/>
      <c r="U114" s="5"/>
      <c r="V114" s="391" t="s">
        <v>429</v>
      </c>
      <c r="W114" s="392"/>
      <c r="X114" s="409">
        <v>0</v>
      </c>
      <c r="Y114" s="409"/>
      <c r="Z114" s="109"/>
      <c r="AA114" s="8">
        <f>S114</f>
        <v>1</v>
      </c>
      <c r="AB114" s="5"/>
      <c r="AC114" s="5"/>
    </row>
    <row r="115" spans="1:31" s="5" customFormat="1" ht="38.1" customHeight="1" x14ac:dyDescent="0.25">
      <c r="A115" s="17"/>
      <c r="B115" s="395" t="s">
        <v>103</v>
      </c>
      <c r="C115" s="395"/>
      <c r="D115" s="395"/>
      <c r="E115" s="395"/>
      <c r="F115" s="395"/>
      <c r="G115" s="395"/>
      <c r="H115" s="395"/>
      <c r="I115" s="395"/>
      <c r="J115" s="395"/>
      <c r="K115" s="395"/>
      <c r="L115" s="395"/>
      <c r="M115" s="395"/>
      <c r="N115" s="395"/>
      <c r="O115" s="395"/>
      <c r="Q115" s="391" t="s">
        <v>488</v>
      </c>
      <c r="R115" s="392"/>
      <c r="S115" s="397">
        <v>1</v>
      </c>
      <c r="T115" s="398"/>
      <c r="V115" s="391" t="s">
        <v>429</v>
      </c>
      <c r="W115" s="392"/>
      <c r="X115" s="409">
        <v>0</v>
      </c>
      <c r="Y115" s="409"/>
      <c r="Z115" s="109"/>
      <c r="AA115" s="8">
        <f>S115</f>
        <v>1</v>
      </c>
    </row>
    <row r="116" spans="1:31" ht="15" customHeight="1" thickBot="1" x14ac:dyDescent="0.3">
      <c r="A116" s="214"/>
      <c r="B116" s="213"/>
      <c r="C116" s="213"/>
      <c r="D116" s="213"/>
      <c r="E116" s="213"/>
      <c r="F116" s="213"/>
      <c r="G116" s="213"/>
      <c r="H116" s="213"/>
      <c r="I116" s="213"/>
      <c r="J116" s="213"/>
      <c r="K116" s="213"/>
      <c r="L116" s="213"/>
      <c r="M116" s="213"/>
      <c r="N116" s="213"/>
      <c r="O116" s="213"/>
      <c r="P116" s="213"/>
      <c r="Q116" s="213"/>
      <c r="R116" s="213"/>
      <c r="S116" s="213"/>
      <c r="T116" s="213"/>
      <c r="U116" s="213"/>
      <c r="V116" s="213"/>
      <c r="W116" s="213"/>
      <c r="X116" s="213"/>
      <c r="Y116" s="213"/>
      <c r="Z116" s="212"/>
      <c r="AA116" s="8"/>
    </row>
    <row r="117" spans="1:31" ht="21.75" customHeight="1" thickBot="1" x14ac:dyDescent="0.3">
      <c r="A117" s="598" t="s">
        <v>102</v>
      </c>
      <c r="B117" s="599"/>
      <c r="C117" s="599"/>
      <c r="D117" s="599"/>
      <c r="E117" s="599"/>
      <c r="F117" s="599"/>
      <c r="G117" s="599"/>
      <c r="H117" s="599"/>
      <c r="I117" s="599"/>
      <c r="J117" s="599"/>
      <c r="K117" s="599"/>
      <c r="L117" s="599"/>
      <c r="M117" s="599"/>
      <c r="N117" s="599"/>
      <c r="O117" s="599"/>
      <c r="P117" s="599"/>
      <c r="Q117" s="599"/>
      <c r="R117" s="599"/>
      <c r="S117" s="599"/>
      <c r="T117" s="599"/>
      <c r="U117" s="599"/>
      <c r="V117" s="599"/>
      <c r="W117" s="599"/>
      <c r="X117" s="599"/>
      <c r="Y117" s="599"/>
      <c r="Z117" s="600"/>
      <c r="AA117" s="8"/>
      <c r="AE117" s="189">
        <f>AA119+AA122+AA124</f>
        <v>10</v>
      </c>
    </row>
    <row r="118" spans="1:31" ht="24.75" customHeight="1" x14ac:dyDescent="0.25">
      <c r="A118" s="211"/>
      <c r="B118" s="210"/>
      <c r="C118" s="210"/>
      <c r="D118" s="210"/>
      <c r="E118" s="210"/>
      <c r="F118" s="210"/>
      <c r="G118" s="210"/>
      <c r="H118" s="210"/>
      <c r="I118" s="210"/>
      <c r="J118" s="210"/>
      <c r="K118" s="210"/>
      <c r="L118" s="210"/>
      <c r="M118" s="210"/>
      <c r="N118" s="210"/>
      <c r="O118" s="210"/>
      <c r="P118" s="148"/>
      <c r="Q118" s="613"/>
      <c r="R118" s="613"/>
      <c r="S118" s="613"/>
      <c r="T118" s="613"/>
      <c r="U118" s="148"/>
      <c r="V118" s="613"/>
      <c r="W118" s="613"/>
      <c r="X118" s="613"/>
      <c r="Y118" s="613"/>
      <c r="Z118" s="203"/>
      <c r="AA118" s="8"/>
    </row>
    <row r="119" spans="1:31" ht="15" customHeight="1" x14ac:dyDescent="0.25">
      <c r="A119" s="614" t="s">
        <v>101</v>
      </c>
      <c r="B119" s="615"/>
      <c r="C119" s="615"/>
      <c r="D119" s="615"/>
      <c r="E119" s="615"/>
      <c r="F119" s="615"/>
      <c r="G119" s="615"/>
      <c r="H119" s="615"/>
      <c r="I119" s="615"/>
      <c r="J119" s="615"/>
      <c r="K119" s="615"/>
      <c r="L119" s="615"/>
      <c r="M119" s="615"/>
      <c r="N119" s="615"/>
      <c r="O119" s="615"/>
      <c r="P119" s="615"/>
      <c r="Q119" s="613" t="s">
        <v>488</v>
      </c>
      <c r="R119" s="680"/>
      <c r="S119" s="674">
        <v>2</v>
      </c>
      <c r="T119" s="675"/>
      <c r="U119" s="148"/>
      <c r="V119" s="613" t="s">
        <v>429</v>
      </c>
      <c r="W119" s="680"/>
      <c r="X119" s="674">
        <v>0</v>
      </c>
      <c r="Y119" s="675"/>
      <c r="Z119" s="203"/>
      <c r="AA119" s="8">
        <f>S119</f>
        <v>2</v>
      </c>
    </row>
    <row r="120" spans="1:31" ht="15" customHeight="1" x14ac:dyDescent="0.25">
      <c r="A120" s="209"/>
      <c r="B120" s="208"/>
      <c r="C120" s="208"/>
      <c r="D120" s="208"/>
      <c r="E120" s="208"/>
      <c r="F120" s="208"/>
      <c r="G120" s="208"/>
      <c r="H120" s="208"/>
      <c r="I120" s="208"/>
      <c r="J120" s="208"/>
      <c r="K120" s="208"/>
      <c r="L120" s="208"/>
      <c r="M120" s="208"/>
      <c r="N120" s="208"/>
      <c r="O120" s="207"/>
      <c r="P120" s="148"/>
      <c r="Q120" s="206"/>
      <c r="R120" s="206"/>
      <c r="S120" s="206"/>
      <c r="T120" s="206"/>
      <c r="U120" s="148"/>
      <c r="V120" s="206"/>
      <c r="W120" s="206"/>
      <c r="X120" s="205"/>
      <c r="Y120" s="205"/>
      <c r="Z120" s="203"/>
      <c r="AA120" s="8"/>
    </row>
    <row r="121" spans="1:31" s="5" customFormat="1" ht="21.75" customHeight="1" x14ac:dyDescent="0.25">
      <c r="A121" s="204" t="s">
        <v>100</v>
      </c>
      <c r="B121" s="134"/>
      <c r="C121" s="134"/>
      <c r="D121" s="134"/>
      <c r="E121" s="134"/>
      <c r="F121" s="134"/>
      <c r="G121" s="134"/>
      <c r="H121" s="134"/>
      <c r="I121" s="134"/>
      <c r="J121" s="134"/>
      <c r="K121" s="134"/>
      <c r="L121" s="134"/>
      <c r="M121" s="134"/>
      <c r="N121" s="134"/>
      <c r="O121" s="134"/>
      <c r="P121" s="134"/>
      <c r="Q121" s="134"/>
      <c r="R121" s="134"/>
      <c r="S121" s="134"/>
      <c r="T121" s="134"/>
      <c r="U121" s="134"/>
      <c r="V121" s="134"/>
      <c r="W121" s="134"/>
      <c r="X121" s="148"/>
      <c r="Y121" s="148"/>
      <c r="Z121" s="203"/>
      <c r="AA121" s="8"/>
    </row>
    <row r="122" spans="1:31" s="5" customFormat="1" ht="24.75" customHeight="1" x14ac:dyDescent="0.25">
      <c r="A122" s="136"/>
      <c r="B122" s="135"/>
      <c r="C122" s="135"/>
      <c r="D122" s="135"/>
      <c r="E122" s="135"/>
      <c r="F122" s="135"/>
      <c r="G122" s="135"/>
      <c r="H122" s="420" t="s">
        <v>394</v>
      </c>
      <c r="I122" s="586"/>
      <c r="J122" s="587"/>
      <c r="K122" s="74">
        <v>5</v>
      </c>
      <c r="M122" s="420" t="s">
        <v>395</v>
      </c>
      <c r="N122" s="586"/>
      <c r="O122" s="587"/>
      <c r="P122" s="71">
        <v>3</v>
      </c>
      <c r="Q122" s="420" t="s">
        <v>396</v>
      </c>
      <c r="R122" s="420"/>
      <c r="S122" s="420"/>
      <c r="T122" s="202">
        <v>1</v>
      </c>
      <c r="U122" s="422" t="s">
        <v>397</v>
      </c>
      <c r="V122" s="423"/>
      <c r="W122" s="71">
        <v>0</v>
      </c>
      <c r="Z122" s="8"/>
      <c r="AA122" s="5">
        <f>K122</f>
        <v>5</v>
      </c>
    </row>
    <row r="123" spans="1:31" ht="15" customHeight="1" x14ac:dyDescent="0.25">
      <c r="A123" s="394" t="s">
        <v>99</v>
      </c>
      <c r="B123" s="395"/>
      <c r="C123" s="395"/>
      <c r="D123" s="395"/>
      <c r="E123" s="395"/>
      <c r="F123" s="395"/>
      <c r="G123" s="395"/>
      <c r="H123" s="395"/>
      <c r="I123" s="395"/>
      <c r="J123" s="395"/>
      <c r="K123" s="395"/>
      <c r="L123" s="395"/>
      <c r="M123" s="395"/>
      <c r="N123" s="395"/>
      <c r="O123" s="395"/>
      <c r="P123" s="395"/>
      <c r="Q123" s="395"/>
      <c r="R123" s="395"/>
      <c r="S123" s="395"/>
      <c r="T123" s="395"/>
      <c r="U123" s="395"/>
      <c r="V123" s="395"/>
      <c r="W123" s="395"/>
      <c r="X123" s="395"/>
      <c r="Y123" s="395"/>
      <c r="Z123" s="396"/>
      <c r="AA123" s="8"/>
    </row>
    <row r="124" spans="1:31" ht="15.75" x14ac:dyDescent="0.25">
      <c r="A124" s="394"/>
      <c r="B124" s="395"/>
      <c r="C124" s="395"/>
      <c r="D124" s="395"/>
      <c r="E124" s="395"/>
      <c r="F124" s="395"/>
      <c r="G124" s="395"/>
      <c r="H124" s="395"/>
      <c r="I124" s="395"/>
      <c r="J124" s="395"/>
      <c r="K124" s="395"/>
      <c r="L124" s="6"/>
      <c r="M124" s="6"/>
      <c r="N124" s="6"/>
      <c r="O124" s="6"/>
      <c r="P124" s="5"/>
      <c r="Q124" s="391" t="s">
        <v>488</v>
      </c>
      <c r="R124" s="392"/>
      <c r="S124" s="674">
        <v>3</v>
      </c>
      <c r="T124" s="675"/>
      <c r="U124" s="5"/>
      <c r="V124" s="391" t="s">
        <v>429</v>
      </c>
      <c r="W124" s="392"/>
      <c r="X124" s="676">
        <v>0</v>
      </c>
      <c r="Y124" s="676"/>
      <c r="Z124" s="109"/>
      <c r="AA124" s="8">
        <f>S124</f>
        <v>3</v>
      </c>
    </row>
    <row r="125" spans="1:31" s="88" customFormat="1" ht="21.75" customHeight="1" thickBot="1" x14ac:dyDescent="0.3">
      <c r="A125" s="201"/>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193"/>
      <c r="AA125" s="8"/>
    </row>
    <row r="126" spans="1:31" s="88" customFormat="1" ht="33" customHeight="1" thickBot="1" x14ac:dyDescent="0.3">
      <c r="A126" s="598" t="s">
        <v>388</v>
      </c>
      <c r="B126" s="599"/>
      <c r="C126" s="599"/>
      <c r="D126" s="599"/>
      <c r="E126" s="599"/>
      <c r="F126" s="599"/>
      <c r="G126" s="599"/>
      <c r="H126" s="599"/>
      <c r="I126" s="599"/>
      <c r="J126" s="599"/>
      <c r="K126" s="599"/>
      <c r="L126" s="599"/>
      <c r="M126" s="599"/>
      <c r="N126" s="599"/>
      <c r="O126" s="599"/>
      <c r="P126" s="599"/>
      <c r="Q126" s="599"/>
      <c r="R126" s="599"/>
      <c r="S126" s="599"/>
      <c r="T126" s="599"/>
      <c r="U126" s="599"/>
      <c r="V126" s="599"/>
      <c r="W126" s="599"/>
      <c r="X126" s="599"/>
      <c r="Y126" s="599"/>
      <c r="Z126" s="600"/>
      <c r="AA126" s="8"/>
      <c r="AB126" s="88">
        <v>0.25</v>
      </c>
      <c r="AE126" s="88">
        <v>9.5</v>
      </c>
    </row>
    <row r="127" spans="1:31" s="88" customFormat="1" ht="26.25" customHeight="1" x14ac:dyDescent="0.25">
      <c r="A127" s="200" t="s">
        <v>98</v>
      </c>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199"/>
      <c r="AA127" s="8"/>
      <c r="AB127" s="88">
        <v>0.25</v>
      </c>
    </row>
    <row r="128" spans="1:31" s="88" customFormat="1" ht="32.1" customHeight="1" x14ac:dyDescent="0.25">
      <c r="A128" s="671" t="s">
        <v>411</v>
      </c>
      <c r="B128" s="672"/>
      <c r="C128" s="672"/>
      <c r="D128" s="672"/>
      <c r="E128" s="672"/>
      <c r="F128" s="672"/>
      <c r="G128" s="672"/>
      <c r="H128" s="672"/>
      <c r="I128" s="672"/>
      <c r="J128" s="672"/>
      <c r="K128" s="672"/>
      <c r="L128" s="672"/>
      <c r="M128" s="672"/>
      <c r="N128" s="672"/>
      <c r="O128" s="672"/>
      <c r="P128" s="672"/>
      <c r="Q128" s="412" t="s">
        <v>488</v>
      </c>
      <c r="R128" s="413"/>
      <c r="S128" s="417">
        <v>3</v>
      </c>
      <c r="T128" s="417"/>
      <c r="V128" s="412" t="s">
        <v>429</v>
      </c>
      <c r="W128" s="413"/>
      <c r="X128" s="390">
        <v>0</v>
      </c>
      <c r="Y128" s="390"/>
      <c r="Z128" s="112"/>
      <c r="AA128" s="8">
        <f>S128</f>
        <v>3</v>
      </c>
      <c r="AB128" s="88">
        <v>0.25</v>
      </c>
    </row>
    <row r="129" spans="1:29" ht="15.75" customHeight="1" x14ac:dyDescent="0.25">
      <c r="A129" s="671" t="s">
        <v>97</v>
      </c>
      <c r="B129" s="672"/>
      <c r="C129" s="672"/>
      <c r="D129" s="672"/>
      <c r="E129" s="672"/>
      <c r="F129" s="672"/>
      <c r="G129" s="672"/>
      <c r="H129" s="672"/>
      <c r="I129" s="672"/>
      <c r="J129" s="672"/>
      <c r="K129" s="672"/>
      <c r="L129" s="672"/>
      <c r="M129" s="672"/>
      <c r="N129" s="672"/>
      <c r="O129" s="672"/>
      <c r="P129" s="672"/>
      <c r="Q129" s="412" t="s">
        <v>488</v>
      </c>
      <c r="R129" s="413"/>
      <c r="S129" s="417">
        <v>3</v>
      </c>
      <c r="T129" s="417"/>
      <c r="U129" s="88"/>
      <c r="V129" s="412" t="s">
        <v>429</v>
      </c>
      <c r="W129" s="413"/>
      <c r="X129" s="390">
        <v>0</v>
      </c>
      <c r="Y129" s="390"/>
      <c r="Z129" s="198"/>
      <c r="AA129" s="8">
        <f>S129</f>
        <v>3</v>
      </c>
      <c r="AB129" s="5"/>
      <c r="AC129" s="5"/>
    </row>
    <row r="130" spans="1:29" s="5" customFormat="1" ht="21" customHeight="1" x14ac:dyDescent="0.25">
      <c r="A130" s="671" t="s">
        <v>96</v>
      </c>
      <c r="B130" s="672"/>
      <c r="C130" s="672"/>
      <c r="D130" s="672"/>
      <c r="E130" s="672"/>
      <c r="F130" s="672"/>
      <c r="G130" s="672"/>
      <c r="H130" s="672"/>
      <c r="I130" s="672"/>
      <c r="J130" s="672"/>
      <c r="K130" s="672"/>
      <c r="L130" s="672"/>
      <c r="M130" s="672"/>
      <c r="N130" s="672"/>
      <c r="O130" s="672"/>
      <c r="P130" s="672"/>
      <c r="Q130" s="412" t="s">
        <v>488</v>
      </c>
      <c r="R130" s="413"/>
      <c r="S130" s="417">
        <v>3</v>
      </c>
      <c r="T130" s="417"/>
      <c r="U130" s="88"/>
      <c r="V130" s="412" t="s">
        <v>429</v>
      </c>
      <c r="W130" s="413"/>
      <c r="X130" s="390">
        <v>0</v>
      </c>
      <c r="Y130" s="390"/>
      <c r="Z130" s="198"/>
      <c r="AA130" s="8">
        <f>S130</f>
        <v>3</v>
      </c>
    </row>
    <row r="131" spans="1:29" s="5" customFormat="1" ht="23.25" customHeight="1" x14ac:dyDescent="0.25">
      <c r="A131" s="15"/>
      <c r="B131" s="16"/>
      <c r="C131" s="16"/>
      <c r="D131" s="16"/>
      <c r="E131" s="16"/>
      <c r="F131" s="16"/>
      <c r="G131" s="16"/>
      <c r="H131" s="16"/>
      <c r="I131" s="16"/>
      <c r="J131" s="16"/>
      <c r="K131" s="16"/>
      <c r="L131" s="16"/>
      <c r="M131" s="16"/>
      <c r="N131" s="16"/>
      <c r="O131" s="16"/>
      <c r="P131" s="16"/>
      <c r="Q131" s="18"/>
      <c r="R131" s="18"/>
      <c r="S131" s="77"/>
      <c r="T131" s="77"/>
      <c r="V131" s="18"/>
      <c r="W131" s="18"/>
      <c r="X131" s="73"/>
      <c r="Y131" s="73"/>
      <c r="Z131" s="109"/>
      <c r="AA131" s="8"/>
      <c r="AB131" s="5">
        <v>0.25</v>
      </c>
    </row>
    <row r="132" spans="1:29" s="5" customFormat="1" ht="21.75" customHeight="1" x14ac:dyDescent="0.25">
      <c r="A132" s="394" t="s">
        <v>95</v>
      </c>
      <c r="B132" s="395"/>
      <c r="C132" s="395"/>
      <c r="D132" s="395"/>
      <c r="E132" s="395"/>
      <c r="F132" s="395"/>
      <c r="G132" s="395"/>
      <c r="H132" s="395"/>
      <c r="I132" s="395"/>
      <c r="J132" s="395"/>
      <c r="K132" s="395"/>
      <c r="L132" s="395"/>
      <c r="M132" s="395"/>
      <c r="N132" s="395"/>
      <c r="O132" s="395"/>
      <c r="P132" s="395"/>
      <c r="Q132" s="395"/>
      <c r="R132" s="395"/>
      <c r="S132" s="395"/>
      <c r="T132" s="395"/>
      <c r="U132" s="395"/>
      <c r="V132" s="395"/>
      <c r="W132" s="395"/>
      <c r="X132" s="395"/>
      <c r="Y132" s="395"/>
      <c r="Z132" s="396"/>
      <c r="AA132" s="8"/>
      <c r="AB132" s="5">
        <v>0.25</v>
      </c>
    </row>
    <row r="133" spans="1:29" s="5" customFormat="1" ht="21" customHeight="1" x14ac:dyDescent="0.25">
      <c r="A133" s="17"/>
      <c r="C133" s="23"/>
      <c r="D133" s="23" t="s">
        <v>349</v>
      </c>
      <c r="E133" s="23"/>
      <c r="F133" s="23"/>
      <c r="G133" s="23"/>
      <c r="H133" s="23"/>
      <c r="I133" s="23"/>
      <c r="J133" s="23"/>
      <c r="K133" s="23"/>
      <c r="L133" s="23"/>
      <c r="Q133" s="391" t="s">
        <v>488</v>
      </c>
      <c r="R133" s="392"/>
      <c r="S133" s="397">
        <v>0.5</v>
      </c>
      <c r="T133" s="398"/>
      <c r="V133" s="391" t="s">
        <v>429</v>
      </c>
      <c r="W133" s="392"/>
      <c r="X133" s="393">
        <v>0</v>
      </c>
      <c r="Y133" s="393"/>
      <c r="Z133" s="109"/>
      <c r="AA133" s="8">
        <f>S133</f>
        <v>0.5</v>
      </c>
      <c r="AB133" s="5">
        <v>0.25</v>
      </c>
    </row>
    <row r="134" spans="1:29" s="5" customFormat="1" ht="21.75" customHeight="1" x14ac:dyDescent="0.25">
      <c r="A134" s="17"/>
      <c r="C134" s="23"/>
      <c r="D134" s="23" t="s">
        <v>351</v>
      </c>
      <c r="E134" s="23"/>
      <c r="F134" s="23"/>
      <c r="G134" s="23"/>
      <c r="H134" s="23"/>
      <c r="I134" s="23"/>
      <c r="J134" s="23"/>
      <c r="K134" s="23"/>
      <c r="L134" s="23"/>
      <c r="Q134" s="391" t="s">
        <v>488</v>
      </c>
      <c r="R134" s="392"/>
      <c r="S134" s="397">
        <v>0.5</v>
      </c>
      <c r="T134" s="398"/>
      <c r="V134" s="391" t="s">
        <v>429</v>
      </c>
      <c r="W134" s="392"/>
      <c r="X134" s="393">
        <v>0</v>
      </c>
      <c r="Y134" s="393"/>
      <c r="Z134" s="109"/>
      <c r="AA134" s="8">
        <f>S134</f>
        <v>0.5</v>
      </c>
      <c r="AB134" s="5">
        <v>0.25</v>
      </c>
    </row>
    <row r="135" spans="1:29" s="5" customFormat="1" ht="26.25" customHeight="1" x14ac:dyDescent="0.25">
      <c r="A135" s="17"/>
      <c r="C135" s="23"/>
      <c r="D135" s="39" t="s">
        <v>164</v>
      </c>
      <c r="E135" s="39"/>
      <c r="F135" s="39"/>
      <c r="G135" s="39"/>
      <c r="H135" s="39"/>
      <c r="I135" s="39"/>
      <c r="J135" s="39"/>
      <c r="K135" s="39"/>
      <c r="L135" s="39"/>
      <c r="Q135" s="391" t="s">
        <v>488</v>
      </c>
      <c r="R135" s="392"/>
      <c r="S135" s="397">
        <v>0.5</v>
      </c>
      <c r="T135" s="398"/>
      <c r="V135" s="391" t="s">
        <v>429</v>
      </c>
      <c r="W135" s="392"/>
      <c r="X135" s="393">
        <v>0</v>
      </c>
      <c r="Y135" s="393"/>
      <c r="Z135" s="109"/>
      <c r="AA135" s="8">
        <f>S135</f>
        <v>0.5</v>
      </c>
    </row>
    <row r="136" spans="1:29" s="5" customFormat="1" ht="23.25" customHeight="1" x14ac:dyDescent="0.25">
      <c r="A136" s="17"/>
      <c r="C136" s="23"/>
      <c r="D136" s="39" t="s">
        <v>362</v>
      </c>
      <c r="E136" s="39"/>
      <c r="F136" s="39"/>
      <c r="G136" s="39"/>
      <c r="H136" s="39"/>
      <c r="I136" s="39"/>
      <c r="J136" s="39"/>
      <c r="K136" s="39"/>
      <c r="L136" s="39"/>
      <c r="Q136" s="391" t="s">
        <v>488</v>
      </c>
      <c r="R136" s="392"/>
      <c r="S136" s="397">
        <v>0.5</v>
      </c>
      <c r="T136" s="398"/>
      <c r="V136" s="391" t="s">
        <v>429</v>
      </c>
      <c r="W136" s="392"/>
      <c r="X136" s="393">
        <v>0</v>
      </c>
      <c r="Y136" s="393"/>
      <c r="Z136" s="109"/>
      <c r="AA136" s="89">
        <f>S136</f>
        <v>0.5</v>
      </c>
      <c r="AB136" s="5">
        <v>0.25</v>
      </c>
    </row>
    <row r="137" spans="1:29" s="5" customFormat="1" ht="20.25" customHeight="1" x14ac:dyDescent="0.25">
      <c r="A137" s="402" t="s">
        <v>163</v>
      </c>
      <c r="B137" s="403"/>
      <c r="C137" s="403"/>
      <c r="D137" s="403"/>
      <c r="E137" s="403"/>
      <c r="F137" s="403"/>
      <c r="G137" s="403"/>
      <c r="H137" s="403"/>
      <c r="I137" s="403"/>
      <c r="J137" s="403"/>
      <c r="K137" s="403"/>
      <c r="L137" s="403"/>
      <c r="M137" s="403"/>
      <c r="N137" s="403"/>
      <c r="O137" s="403"/>
      <c r="P137" s="403"/>
      <c r="Q137" s="403"/>
      <c r="R137" s="403"/>
      <c r="S137" s="403"/>
      <c r="T137" s="403"/>
      <c r="U137" s="403"/>
      <c r="V137" s="403"/>
      <c r="W137" s="403"/>
      <c r="X137" s="403"/>
      <c r="Y137" s="403"/>
      <c r="Z137" s="636"/>
      <c r="AA137" s="8"/>
      <c r="AB137" s="5">
        <v>0.25</v>
      </c>
    </row>
    <row r="138" spans="1:29" s="5" customFormat="1" ht="32.1" customHeight="1" x14ac:dyDescent="0.25">
      <c r="A138" s="15"/>
      <c r="D138" s="395" t="s">
        <v>69</v>
      </c>
      <c r="E138" s="395"/>
      <c r="F138" s="395"/>
      <c r="G138" s="395"/>
      <c r="H138" s="395"/>
      <c r="I138" s="395"/>
      <c r="J138" s="395"/>
      <c r="K138" s="395"/>
      <c r="L138" s="395"/>
      <c r="M138" s="395"/>
      <c r="N138" s="395"/>
      <c r="O138" s="395"/>
      <c r="Q138" s="391" t="s">
        <v>488</v>
      </c>
      <c r="R138" s="392"/>
      <c r="S138" s="397">
        <v>3</v>
      </c>
      <c r="T138" s="398"/>
      <c r="V138" s="391" t="s">
        <v>429</v>
      </c>
      <c r="W138" s="392"/>
      <c r="X138" s="393">
        <v>0</v>
      </c>
      <c r="Y138" s="393"/>
      <c r="Z138" s="109"/>
      <c r="AA138" s="8">
        <f>S138</f>
        <v>3</v>
      </c>
      <c r="AB138" s="5">
        <v>0.25</v>
      </c>
    </row>
    <row r="139" spans="1:29" s="5" customFormat="1" ht="17.100000000000001" customHeight="1" x14ac:dyDescent="0.25">
      <c r="A139" s="15"/>
      <c r="D139" s="395" t="s">
        <v>437</v>
      </c>
      <c r="E139" s="395"/>
      <c r="F139" s="395"/>
      <c r="G139" s="395"/>
      <c r="H139" s="395"/>
      <c r="I139" s="395"/>
      <c r="J139" s="395"/>
      <c r="K139" s="395"/>
      <c r="L139" s="395"/>
      <c r="M139" s="395"/>
      <c r="N139" s="395"/>
      <c r="O139" s="395"/>
      <c r="Q139" s="391" t="s">
        <v>488</v>
      </c>
      <c r="R139" s="392"/>
      <c r="S139" s="397">
        <v>1</v>
      </c>
      <c r="T139" s="398"/>
      <c r="V139" s="391" t="s">
        <v>429</v>
      </c>
      <c r="W139" s="392"/>
      <c r="X139" s="393">
        <v>0</v>
      </c>
      <c r="Y139" s="393"/>
      <c r="Z139" s="109"/>
      <c r="AA139" s="8">
        <f>S139</f>
        <v>1</v>
      </c>
    </row>
    <row r="140" spans="1:29" s="5" customFormat="1" ht="15.75" x14ac:dyDescent="0.25">
      <c r="A140" s="17"/>
      <c r="D140" s="395" t="s">
        <v>381</v>
      </c>
      <c r="E140" s="395"/>
      <c r="F140" s="395"/>
      <c r="G140" s="395"/>
      <c r="H140" s="395"/>
      <c r="I140" s="395"/>
      <c r="J140" s="395"/>
      <c r="K140" s="395"/>
      <c r="L140" s="395"/>
      <c r="M140" s="395"/>
      <c r="N140" s="395"/>
      <c r="O140" s="395"/>
      <c r="Q140" s="391" t="s">
        <v>488</v>
      </c>
      <c r="R140" s="392"/>
      <c r="S140" s="397">
        <v>1</v>
      </c>
      <c r="T140" s="398"/>
      <c r="V140" s="391" t="s">
        <v>429</v>
      </c>
      <c r="W140" s="392"/>
      <c r="X140" s="393">
        <v>0</v>
      </c>
      <c r="Y140" s="393"/>
      <c r="Z140" s="109"/>
      <c r="AA140" s="8">
        <f>S140</f>
        <v>1</v>
      </c>
    </row>
    <row r="141" spans="1:29" s="5" customFormat="1" ht="21" customHeight="1" x14ac:dyDescent="0.25">
      <c r="A141" s="17"/>
      <c r="D141" s="6"/>
      <c r="E141" s="6"/>
      <c r="F141" s="6"/>
      <c r="G141" s="6"/>
      <c r="H141" s="6"/>
      <c r="I141" s="6"/>
      <c r="J141" s="6"/>
      <c r="K141" s="6"/>
      <c r="L141" s="6"/>
      <c r="M141" s="6"/>
      <c r="N141" s="6"/>
      <c r="O141" s="6"/>
      <c r="Q141" s="18"/>
      <c r="R141" s="18"/>
      <c r="S141" s="18"/>
      <c r="T141" s="18"/>
      <c r="V141" s="18"/>
      <c r="W141" s="18"/>
      <c r="X141" s="37"/>
      <c r="Y141" s="37"/>
      <c r="Z141" s="109"/>
      <c r="AA141" s="8"/>
      <c r="AB141" s="5">
        <v>0.5</v>
      </c>
    </row>
    <row r="142" spans="1:29" s="5" customFormat="1" ht="21" customHeight="1" x14ac:dyDescent="0.25">
      <c r="A142" s="394" t="s">
        <v>162</v>
      </c>
      <c r="B142" s="395"/>
      <c r="C142" s="395"/>
      <c r="D142" s="395"/>
      <c r="E142" s="395"/>
      <c r="F142" s="395"/>
      <c r="G142" s="395"/>
      <c r="H142" s="395"/>
      <c r="I142" s="395"/>
      <c r="J142" s="395"/>
      <c r="K142" s="395"/>
      <c r="L142" s="395"/>
      <c r="M142" s="395"/>
      <c r="N142" s="395"/>
      <c r="O142" s="395"/>
      <c r="P142" s="395"/>
      <c r="Q142" s="395"/>
      <c r="R142" s="395"/>
      <c r="S142" s="395"/>
      <c r="T142" s="395"/>
      <c r="U142" s="395"/>
      <c r="V142" s="395"/>
      <c r="W142" s="395"/>
      <c r="X142" s="395"/>
      <c r="Y142" s="395"/>
      <c r="Z142" s="396"/>
      <c r="AA142" s="8"/>
    </row>
    <row r="143" spans="1:29" s="5" customFormat="1" ht="22.5" customHeight="1" x14ac:dyDescent="0.25">
      <c r="A143" s="17"/>
      <c r="J143" s="6"/>
      <c r="K143" s="6"/>
      <c r="L143" s="6"/>
      <c r="M143" s="6"/>
      <c r="N143" s="6"/>
      <c r="O143" s="6"/>
      <c r="P143" s="6"/>
      <c r="Q143" s="391" t="s">
        <v>488</v>
      </c>
      <c r="R143" s="392"/>
      <c r="S143" s="397">
        <v>1</v>
      </c>
      <c r="T143" s="398"/>
      <c r="V143" s="391" t="s">
        <v>429</v>
      </c>
      <c r="W143" s="392"/>
      <c r="X143" s="393">
        <v>0</v>
      </c>
      <c r="Y143" s="393"/>
      <c r="Z143" s="109"/>
      <c r="AA143" s="8">
        <f>S143</f>
        <v>1</v>
      </c>
    </row>
    <row r="144" spans="1:29" s="5" customFormat="1" ht="22.5" customHeight="1" x14ac:dyDescent="0.25">
      <c r="A144" s="17"/>
      <c r="J144" s="6"/>
      <c r="K144" s="6"/>
      <c r="L144" s="6"/>
      <c r="M144" s="6"/>
      <c r="N144" s="6"/>
      <c r="O144" s="6"/>
      <c r="P144" s="6"/>
      <c r="Q144" s="18"/>
      <c r="R144" s="18"/>
      <c r="S144" s="77"/>
      <c r="T144" s="77"/>
      <c r="V144" s="18"/>
      <c r="W144" s="18"/>
      <c r="X144" s="73"/>
      <c r="Y144" s="73"/>
      <c r="Z144" s="109"/>
      <c r="AA144" s="8"/>
      <c r="AB144" s="5">
        <v>0.5</v>
      </c>
    </row>
    <row r="145" spans="1:31" s="5" customFormat="1" ht="22.5" customHeight="1" x14ac:dyDescent="0.25">
      <c r="A145" s="394" t="s">
        <v>161</v>
      </c>
      <c r="B145" s="395"/>
      <c r="C145" s="395"/>
      <c r="D145" s="395"/>
      <c r="E145" s="395"/>
      <c r="F145" s="395"/>
      <c r="G145" s="395"/>
      <c r="H145" s="395"/>
      <c r="I145" s="395"/>
      <c r="J145" s="395"/>
      <c r="K145" s="395"/>
      <c r="L145" s="395"/>
      <c r="M145" s="395"/>
      <c r="N145" s="395"/>
      <c r="O145" s="395"/>
      <c r="P145" s="395"/>
      <c r="Q145" s="395"/>
      <c r="R145" s="395"/>
      <c r="S145" s="395"/>
      <c r="T145" s="395"/>
      <c r="U145" s="395"/>
      <c r="V145" s="395"/>
      <c r="W145" s="395"/>
      <c r="X145" s="395"/>
      <c r="Y145" s="395"/>
      <c r="Z145" s="396"/>
      <c r="AA145" s="8"/>
      <c r="AB145" s="5">
        <v>0.5</v>
      </c>
    </row>
    <row r="146" spans="1:31" s="5" customFormat="1" ht="20.25" customHeight="1" x14ac:dyDescent="0.25">
      <c r="A146" s="31"/>
      <c r="B146" s="39" t="s">
        <v>412</v>
      </c>
      <c r="C146" s="6"/>
      <c r="D146" s="6"/>
      <c r="E146" s="6"/>
      <c r="F146" s="6"/>
      <c r="G146" s="6"/>
      <c r="H146" s="6"/>
      <c r="I146" s="6"/>
      <c r="J146" s="6"/>
      <c r="K146" s="6"/>
      <c r="L146" s="6"/>
      <c r="M146" s="6"/>
      <c r="N146" s="6"/>
      <c r="O146" s="6"/>
      <c r="P146" s="6"/>
      <c r="Q146" s="5" t="s">
        <v>488</v>
      </c>
      <c r="R146" s="40"/>
      <c r="S146" s="397">
        <v>0.5</v>
      </c>
      <c r="T146" s="398"/>
      <c r="V146" s="5" t="s">
        <v>429</v>
      </c>
      <c r="W146" s="40"/>
      <c r="X146" s="393">
        <v>0</v>
      </c>
      <c r="Y146" s="393"/>
      <c r="Z146" s="109"/>
      <c r="AA146" s="8">
        <f t="shared" ref="AA146:AA152" si="0">S146</f>
        <v>0.5</v>
      </c>
      <c r="AB146" s="5">
        <v>0.5</v>
      </c>
    </row>
    <row r="147" spans="1:31" s="5" customFormat="1" ht="22.5" customHeight="1" x14ac:dyDescent="0.25">
      <c r="A147" s="31"/>
      <c r="B147" s="39" t="s">
        <v>413</v>
      </c>
      <c r="C147" s="6"/>
      <c r="D147" s="6"/>
      <c r="E147" s="6"/>
      <c r="F147" s="6"/>
      <c r="G147" s="6"/>
      <c r="H147" s="6"/>
      <c r="I147" s="6"/>
      <c r="J147" s="6"/>
      <c r="K147" s="6"/>
      <c r="L147" s="6"/>
      <c r="M147" s="6"/>
      <c r="N147" s="6"/>
      <c r="O147" s="6"/>
      <c r="P147" s="6"/>
      <c r="Q147" s="5" t="s">
        <v>488</v>
      </c>
      <c r="R147" s="40"/>
      <c r="S147" s="397">
        <v>0.5</v>
      </c>
      <c r="T147" s="398"/>
      <c r="V147" s="5" t="s">
        <v>429</v>
      </c>
      <c r="W147" s="40"/>
      <c r="X147" s="393">
        <v>0</v>
      </c>
      <c r="Y147" s="393"/>
      <c r="Z147" s="109"/>
      <c r="AA147" s="8">
        <f t="shared" si="0"/>
        <v>0.5</v>
      </c>
      <c r="AB147" s="5">
        <v>0.25</v>
      </c>
    </row>
    <row r="148" spans="1:31" s="5" customFormat="1" ht="21.75" customHeight="1" x14ac:dyDescent="0.25">
      <c r="A148" s="31"/>
      <c r="B148" s="39" t="s">
        <v>414</v>
      </c>
      <c r="C148" s="6"/>
      <c r="D148" s="6"/>
      <c r="E148" s="6"/>
      <c r="F148" s="6"/>
      <c r="G148" s="6"/>
      <c r="H148" s="6"/>
      <c r="I148" s="6"/>
      <c r="J148" s="6"/>
      <c r="K148" s="6"/>
      <c r="L148" s="6"/>
      <c r="M148" s="6"/>
      <c r="N148" s="6"/>
      <c r="O148" s="6"/>
      <c r="P148" s="6"/>
      <c r="Q148" s="5" t="s">
        <v>488</v>
      </c>
      <c r="R148" s="40"/>
      <c r="S148" s="397">
        <v>0.5</v>
      </c>
      <c r="T148" s="398"/>
      <c r="V148" s="5" t="s">
        <v>429</v>
      </c>
      <c r="W148" s="40"/>
      <c r="X148" s="393">
        <v>0</v>
      </c>
      <c r="Y148" s="393"/>
      <c r="Z148" s="109"/>
      <c r="AA148" s="8">
        <f t="shared" si="0"/>
        <v>0.5</v>
      </c>
      <c r="AB148" s="5">
        <v>0.5</v>
      </c>
    </row>
    <row r="149" spans="1:31" s="5" customFormat="1" ht="21.75" customHeight="1" x14ac:dyDescent="0.25">
      <c r="A149" s="31"/>
      <c r="B149" s="39" t="s">
        <v>415</v>
      </c>
      <c r="C149" s="6"/>
      <c r="D149" s="6"/>
      <c r="E149" s="6"/>
      <c r="F149" s="6"/>
      <c r="G149" s="6"/>
      <c r="H149" s="6"/>
      <c r="I149" s="6"/>
      <c r="J149" s="6"/>
      <c r="K149" s="6"/>
      <c r="L149" s="6"/>
      <c r="M149" s="6"/>
      <c r="N149" s="6"/>
      <c r="O149" s="6"/>
      <c r="P149" s="6"/>
      <c r="Q149" s="5" t="s">
        <v>488</v>
      </c>
      <c r="R149" s="40"/>
      <c r="S149" s="397">
        <v>0.5</v>
      </c>
      <c r="T149" s="398"/>
      <c r="V149" s="5" t="s">
        <v>429</v>
      </c>
      <c r="W149" s="40"/>
      <c r="X149" s="393">
        <v>0</v>
      </c>
      <c r="Y149" s="393"/>
      <c r="Z149" s="109"/>
      <c r="AA149" s="8">
        <f t="shared" si="0"/>
        <v>0.5</v>
      </c>
      <c r="AB149" s="5">
        <v>0.5</v>
      </c>
    </row>
    <row r="150" spans="1:31" s="5" customFormat="1" ht="21.75" customHeight="1" x14ac:dyDescent="0.25">
      <c r="A150" s="31"/>
      <c r="B150" s="39" t="s">
        <v>416</v>
      </c>
      <c r="C150" s="6"/>
      <c r="D150" s="6"/>
      <c r="E150" s="6"/>
      <c r="F150" s="6"/>
      <c r="G150" s="6"/>
      <c r="H150" s="6"/>
      <c r="I150" s="6"/>
      <c r="J150" s="6"/>
      <c r="K150" s="6"/>
      <c r="L150" s="6"/>
      <c r="M150" s="6"/>
      <c r="N150" s="6"/>
      <c r="O150" s="6"/>
      <c r="P150" s="6"/>
      <c r="Q150" s="5" t="s">
        <v>488</v>
      </c>
      <c r="R150" s="40"/>
      <c r="S150" s="397">
        <v>0.5</v>
      </c>
      <c r="T150" s="398"/>
      <c r="V150" s="5" t="s">
        <v>429</v>
      </c>
      <c r="W150" s="40"/>
      <c r="X150" s="516">
        <v>0</v>
      </c>
      <c r="Y150" s="517"/>
      <c r="Z150" s="8"/>
      <c r="AA150" s="8">
        <f t="shared" si="0"/>
        <v>0.5</v>
      </c>
      <c r="AB150" s="5">
        <v>0.5</v>
      </c>
    </row>
    <row r="151" spans="1:31" ht="26.25" customHeight="1" x14ac:dyDescent="0.25">
      <c r="A151" s="31"/>
      <c r="B151" s="39" t="s">
        <v>160</v>
      </c>
      <c r="C151" s="6"/>
      <c r="D151" s="6"/>
      <c r="E151" s="6"/>
      <c r="F151" s="6"/>
      <c r="G151" s="6"/>
      <c r="H151" s="6"/>
      <c r="I151" s="6"/>
      <c r="J151" s="6"/>
      <c r="K151" s="6"/>
      <c r="L151" s="6"/>
      <c r="M151" s="6"/>
      <c r="N151" s="6"/>
      <c r="O151" s="6"/>
      <c r="P151" s="6"/>
      <c r="Q151" s="5" t="s">
        <v>488</v>
      </c>
      <c r="R151" s="40"/>
      <c r="S151" s="397">
        <v>0.5</v>
      </c>
      <c r="T151" s="398"/>
      <c r="U151" s="5"/>
      <c r="V151" s="5" t="s">
        <v>429</v>
      </c>
      <c r="W151" s="40"/>
      <c r="X151" s="516">
        <v>0</v>
      </c>
      <c r="Y151" s="517"/>
      <c r="Z151" s="8"/>
      <c r="AA151" s="8">
        <f t="shared" si="0"/>
        <v>0.5</v>
      </c>
    </row>
    <row r="152" spans="1:31" s="5" customFormat="1" ht="21" customHeight="1" x14ac:dyDescent="0.25">
      <c r="A152" s="31"/>
      <c r="B152" s="39" t="s">
        <v>159</v>
      </c>
      <c r="C152" s="6"/>
      <c r="D152" s="6"/>
      <c r="E152" s="6"/>
      <c r="F152" s="6"/>
      <c r="G152" s="6"/>
      <c r="H152" s="6"/>
      <c r="I152" s="6"/>
      <c r="J152" s="6"/>
      <c r="K152" s="6"/>
      <c r="L152" s="6"/>
      <c r="M152" s="6"/>
      <c r="N152" s="6"/>
      <c r="O152" s="6"/>
      <c r="P152" s="6"/>
      <c r="Q152" s="5" t="s">
        <v>488</v>
      </c>
      <c r="R152" s="40"/>
      <c r="S152" s="397">
        <v>0.5</v>
      </c>
      <c r="T152" s="398"/>
      <c r="V152" s="5" t="s">
        <v>429</v>
      </c>
      <c r="W152" s="40"/>
      <c r="X152" s="516">
        <v>0</v>
      </c>
      <c r="Y152" s="517"/>
      <c r="Z152" s="8"/>
      <c r="AA152" s="8">
        <f t="shared" si="0"/>
        <v>0.5</v>
      </c>
    </row>
    <row r="153" spans="1:31" s="5" customFormat="1" ht="30" customHeight="1" thickBot="1" x14ac:dyDescent="0.3">
      <c r="A153" s="197"/>
      <c r="B153" s="196"/>
      <c r="C153" s="196"/>
      <c r="D153" s="196"/>
      <c r="E153" s="196"/>
      <c r="F153" s="196"/>
      <c r="G153" s="196"/>
      <c r="H153" s="196"/>
      <c r="I153" s="196"/>
      <c r="J153" s="196"/>
      <c r="K153" s="196"/>
      <c r="L153" s="196"/>
      <c r="M153" s="196"/>
      <c r="N153" s="196"/>
      <c r="O153" s="196"/>
      <c r="P153" s="67"/>
      <c r="Q153" s="195"/>
      <c r="R153" s="195"/>
      <c r="S153" s="195"/>
      <c r="T153" s="195"/>
      <c r="U153" s="67"/>
      <c r="V153" s="195"/>
      <c r="W153" s="195"/>
      <c r="X153" s="194"/>
      <c r="Y153" s="194"/>
      <c r="Z153" s="193"/>
      <c r="AA153" s="8">
        <f>SUM(AA43:AA152)</f>
        <v>100</v>
      </c>
      <c r="AE153" s="5">
        <f>SUM(AE40:AE152)</f>
        <v>77.5</v>
      </c>
    </row>
    <row r="154" spans="1:31" s="5" customFormat="1" ht="18.75" customHeight="1" thickBot="1" x14ac:dyDescent="0.3">
      <c r="A154" s="31"/>
      <c r="B154" s="39"/>
      <c r="C154" s="6"/>
      <c r="D154" s="6"/>
      <c r="E154" s="6"/>
      <c r="F154" s="6"/>
      <c r="G154" s="6"/>
      <c r="H154" s="6"/>
      <c r="I154" s="6"/>
      <c r="J154" s="6"/>
      <c r="K154" s="6"/>
      <c r="L154" s="6"/>
      <c r="M154" s="6"/>
      <c r="N154" s="6"/>
      <c r="O154" s="6"/>
      <c r="P154" s="6"/>
      <c r="Z154" s="8"/>
      <c r="AA154" s="8"/>
    </row>
    <row r="155" spans="1:31" s="5" customFormat="1" ht="20.25" customHeight="1" x14ac:dyDescent="0.25">
      <c r="A155" s="31"/>
      <c r="B155" s="432" t="s">
        <v>478</v>
      </c>
      <c r="C155" s="433"/>
      <c r="D155" s="433"/>
      <c r="E155" s="433"/>
      <c r="F155" s="433"/>
      <c r="G155" s="433"/>
      <c r="H155" s="433"/>
      <c r="I155" s="433"/>
      <c r="J155" s="433"/>
      <c r="K155" s="433"/>
      <c r="L155" s="433"/>
      <c r="M155" s="433"/>
      <c r="N155" s="433"/>
      <c r="O155" s="433"/>
      <c r="P155" s="433"/>
      <c r="Q155" s="433"/>
      <c r="R155" s="433"/>
      <c r="S155" s="433"/>
      <c r="T155" s="433"/>
      <c r="U155" s="433"/>
      <c r="V155" s="433"/>
      <c r="W155" s="433"/>
      <c r="X155" s="433"/>
      <c r="Y155" s="434"/>
      <c r="Z155" s="109"/>
      <c r="AA155" s="8"/>
    </row>
    <row r="156" spans="1:31" s="5" customFormat="1" ht="21.75" customHeight="1" x14ac:dyDescent="0.25">
      <c r="A156" s="31"/>
      <c r="B156" s="435"/>
      <c r="C156" s="436"/>
      <c r="D156" s="436"/>
      <c r="E156" s="436"/>
      <c r="F156" s="436"/>
      <c r="G156" s="436"/>
      <c r="H156" s="436"/>
      <c r="I156" s="436"/>
      <c r="J156" s="436"/>
      <c r="K156" s="436"/>
      <c r="L156" s="436"/>
      <c r="M156" s="436"/>
      <c r="N156" s="436"/>
      <c r="O156" s="436"/>
      <c r="P156" s="436"/>
      <c r="Q156" s="436"/>
      <c r="R156" s="436"/>
      <c r="S156" s="436"/>
      <c r="T156" s="436"/>
      <c r="U156" s="436"/>
      <c r="V156" s="436"/>
      <c r="W156" s="436"/>
      <c r="X156" s="436"/>
      <c r="Y156" s="437"/>
      <c r="Z156" s="109"/>
      <c r="AA156" s="8"/>
    </row>
    <row r="157" spans="1:31" s="5" customFormat="1" ht="17.25" customHeight="1" x14ac:dyDescent="0.25">
      <c r="A157" s="31"/>
      <c r="B157" s="435"/>
      <c r="C157" s="436"/>
      <c r="D157" s="436"/>
      <c r="E157" s="436"/>
      <c r="F157" s="436"/>
      <c r="G157" s="436"/>
      <c r="H157" s="436"/>
      <c r="I157" s="436"/>
      <c r="J157" s="436"/>
      <c r="K157" s="436"/>
      <c r="L157" s="436"/>
      <c r="M157" s="436"/>
      <c r="N157" s="436"/>
      <c r="O157" s="436"/>
      <c r="P157" s="436"/>
      <c r="Q157" s="436"/>
      <c r="R157" s="436"/>
      <c r="S157" s="436"/>
      <c r="T157" s="436"/>
      <c r="U157" s="436"/>
      <c r="V157" s="436"/>
      <c r="W157" s="436"/>
      <c r="X157" s="436"/>
      <c r="Y157" s="437"/>
      <c r="Z157" s="109"/>
      <c r="AA157" s="8"/>
    </row>
    <row r="158" spans="1:31" s="5" customFormat="1" ht="18" customHeight="1" x14ac:dyDescent="0.25">
      <c r="A158" s="31"/>
      <c r="B158" s="435"/>
      <c r="C158" s="436"/>
      <c r="D158" s="436"/>
      <c r="E158" s="436"/>
      <c r="F158" s="436"/>
      <c r="G158" s="436"/>
      <c r="H158" s="436"/>
      <c r="I158" s="436"/>
      <c r="J158" s="436"/>
      <c r="K158" s="436"/>
      <c r="L158" s="436"/>
      <c r="M158" s="436"/>
      <c r="N158" s="436"/>
      <c r="O158" s="436"/>
      <c r="P158" s="436"/>
      <c r="Q158" s="436"/>
      <c r="R158" s="436"/>
      <c r="S158" s="436"/>
      <c r="T158" s="436"/>
      <c r="U158" s="436"/>
      <c r="V158" s="436"/>
      <c r="W158" s="436"/>
      <c r="X158" s="436"/>
      <c r="Y158" s="437"/>
      <c r="Z158" s="109"/>
      <c r="AA158" s="8"/>
    </row>
    <row r="159" spans="1:31" s="5" customFormat="1" ht="18" customHeight="1" x14ac:dyDescent="0.25">
      <c r="A159" s="31"/>
      <c r="B159" s="435"/>
      <c r="C159" s="436"/>
      <c r="D159" s="436"/>
      <c r="E159" s="436"/>
      <c r="F159" s="436"/>
      <c r="G159" s="436"/>
      <c r="H159" s="436"/>
      <c r="I159" s="436"/>
      <c r="J159" s="436"/>
      <c r="K159" s="436"/>
      <c r="L159" s="436"/>
      <c r="M159" s="436"/>
      <c r="N159" s="436"/>
      <c r="O159" s="436"/>
      <c r="P159" s="436"/>
      <c r="Q159" s="436"/>
      <c r="R159" s="436"/>
      <c r="S159" s="436"/>
      <c r="T159" s="436"/>
      <c r="U159" s="436"/>
      <c r="V159" s="436"/>
      <c r="W159" s="436"/>
      <c r="X159" s="436"/>
      <c r="Y159" s="437"/>
      <c r="Z159" s="109"/>
      <c r="AA159" s="8"/>
    </row>
    <row r="160" spans="1:31" s="5" customFormat="1" ht="9" customHeight="1" x14ac:dyDescent="0.25">
      <c r="A160" s="31"/>
      <c r="B160" s="435"/>
      <c r="C160" s="436"/>
      <c r="D160" s="436"/>
      <c r="E160" s="436"/>
      <c r="F160" s="436"/>
      <c r="G160" s="436"/>
      <c r="H160" s="436"/>
      <c r="I160" s="436"/>
      <c r="J160" s="436"/>
      <c r="K160" s="436"/>
      <c r="L160" s="436"/>
      <c r="M160" s="436"/>
      <c r="N160" s="436"/>
      <c r="O160" s="436"/>
      <c r="P160" s="436"/>
      <c r="Q160" s="436"/>
      <c r="R160" s="436"/>
      <c r="S160" s="436"/>
      <c r="T160" s="436"/>
      <c r="U160" s="436"/>
      <c r="V160" s="436"/>
      <c r="W160" s="436"/>
      <c r="X160" s="436"/>
      <c r="Y160" s="437"/>
      <c r="Z160" s="109"/>
      <c r="AA160" s="8"/>
    </row>
    <row r="161" spans="1:27" s="5" customFormat="1" ht="30" customHeight="1" thickBot="1" x14ac:dyDescent="0.3">
      <c r="A161" s="31"/>
      <c r="B161" s="438"/>
      <c r="C161" s="439"/>
      <c r="D161" s="439"/>
      <c r="E161" s="439"/>
      <c r="F161" s="439"/>
      <c r="G161" s="439"/>
      <c r="H161" s="439"/>
      <c r="I161" s="439"/>
      <c r="J161" s="439"/>
      <c r="K161" s="439"/>
      <c r="L161" s="439"/>
      <c r="M161" s="439"/>
      <c r="N161" s="439"/>
      <c r="O161" s="439"/>
      <c r="P161" s="439"/>
      <c r="Q161" s="439"/>
      <c r="R161" s="439"/>
      <c r="S161" s="439"/>
      <c r="T161" s="439"/>
      <c r="U161" s="439"/>
      <c r="V161" s="439"/>
      <c r="W161" s="439"/>
      <c r="X161" s="439"/>
      <c r="Y161" s="440"/>
      <c r="Z161" s="109"/>
      <c r="AA161" s="8"/>
    </row>
    <row r="162" spans="1:27" s="5" customFormat="1" ht="18" customHeight="1" thickBot="1" x14ac:dyDescent="0.3">
      <c r="A162" s="31"/>
      <c r="B162" s="6"/>
      <c r="C162" s="6"/>
      <c r="D162" s="6"/>
      <c r="E162" s="6"/>
      <c r="F162" s="6"/>
      <c r="G162" s="6"/>
      <c r="H162" s="6"/>
      <c r="I162" s="6"/>
      <c r="J162" s="6"/>
      <c r="K162" s="6"/>
      <c r="L162" s="6"/>
      <c r="M162" s="6"/>
      <c r="N162" s="6"/>
      <c r="O162" s="6"/>
      <c r="P162" s="6"/>
      <c r="Q162" s="18"/>
      <c r="R162" s="18"/>
      <c r="S162" s="18"/>
      <c r="T162" s="18"/>
      <c r="V162" s="18"/>
      <c r="W162" s="18"/>
      <c r="X162" s="37"/>
      <c r="Y162" s="37"/>
      <c r="Z162" s="109"/>
      <c r="AA162" s="8"/>
    </row>
    <row r="163" spans="1:27" s="5" customFormat="1" ht="36.950000000000003" customHeight="1" thickBot="1" x14ac:dyDescent="0.3">
      <c r="A163" s="31"/>
      <c r="B163" s="441" t="s">
        <v>346</v>
      </c>
      <c r="C163" s="442"/>
      <c r="D163" s="442"/>
      <c r="E163" s="442"/>
      <c r="F163" s="442"/>
      <c r="G163" s="442"/>
      <c r="H163" s="442"/>
      <c r="I163" s="442"/>
      <c r="J163" s="443"/>
      <c r="K163" s="6"/>
      <c r="L163" s="6"/>
      <c r="M163" s="6"/>
      <c r="N163" s="6"/>
      <c r="O163" s="6"/>
      <c r="P163" s="6"/>
      <c r="Q163" s="18"/>
      <c r="R163" s="18"/>
      <c r="S163" s="18"/>
      <c r="T163" s="18"/>
      <c r="V163" s="18"/>
      <c r="W163" s="18"/>
      <c r="X163" s="37"/>
      <c r="Y163" s="37"/>
      <c r="Z163" s="109"/>
      <c r="AA163" s="8"/>
    </row>
    <row r="164" spans="1:27" s="5" customFormat="1" ht="18" customHeight="1" x14ac:dyDescent="0.25">
      <c r="A164" s="31"/>
      <c r="B164" s="424" t="s">
        <v>358</v>
      </c>
      <c r="C164" s="425"/>
      <c r="D164" s="425"/>
      <c r="E164" s="425"/>
      <c r="F164" s="425"/>
      <c r="G164" s="425"/>
      <c r="H164" s="425"/>
      <c r="I164" s="425"/>
      <c r="J164" s="425"/>
      <c r="K164" s="425"/>
      <c r="L164" s="425"/>
      <c r="M164" s="425"/>
      <c r="N164" s="425"/>
      <c r="O164" s="425"/>
      <c r="P164" s="425"/>
      <c r="Q164" s="425"/>
      <c r="R164" s="425"/>
      <c r="S164" s="425"/>
      <c r="T164" s="425"/>
      <c r="U164" s="425"/>
      <c r="V164" s="425"/>
      <c r="W164" s="425"/>
      <c r="X164" s="425"/>
      <c r="Y164" s="426"/>
      <c r="Z164" s="109"/>
      <c r="AA164" s="8"/>
    </row>
    <row r="165" spans="1:27" s="5" customFormat="1" ht="18" customHeight="1" x14ac:dyDescent="0.25">
      <c r="A165" s="31"/>
      <c r="B165" s="427"/>
      <c r="C165" s="391"/>
      <c r="D165" s="391"/>
      <c r="E165" s="391"/>
      <c r="F165" s="391"/>
      <c r="G165" s="391"/>
      <c r="H165" s="391"/>
      <c r="I165" s="391"/>
      <c r="J165" s="391"/>
      <c r="K165" s="391"/>
      <c r="L165" s="391"/>
      <c r="M165" s="391"/>
      <c r="N165" s="391"/>
      <c r="O165" s="391"/>
      <c r="P165" s="391"/>
      <c r="Q165" s="391"/>
      <c r="R165" s="391"/>
      <c r="S165" s="391"/>
      <c r="T165" s="391"/>
      <c r="U165" s="391"/>
      <c r="V165" s="391"/>
      <c r="W165" s="391"/>
      <c r="X165" s="391"/>
      <c r="Y165" s="428"/>
      <c r="Z165" s="109"/>
      <c r="AA165" s="8"/>
    </row>
    <row r="166" spans="1:27" s="5" customFormat="1" ht="6" customHeight="1" x14ac:dyDescent="0.25">
      <c r="A166" s="31"/>
      <c r="B166" s="427"/>
      <c r="C166" s="391"/>
      <c r="D166" s="391"/>
      <c r="E166" s="391"/>
      <c r="F166" s="391"/>
      <c r="G166" s="391"/>
      <c r="H166" s="391"/>
      <c r="I166" s="391"/>
      <c r="J166" s="391"/>
      <c r="K166" s="391"/>
      <c r="L166" s="391"/>
      <c r="M166" s="391"/>
      <c r="N166" s="391"/>
      <c r="O166" s="391"/>
      <c r="P166" s="391"/>
      <c r="Q166" s="391"/>
      <c r="R166" s="391"/>
      <c r="S166" s="391"/>
      <c r="T166" s="391"/>
      <c r="U166" s="391"/>
      <c r="V166" s="391"/>
      <c r="W166" s="391"/>
      <c r="X166" s="391"/>
      <c r="Y166" s="428"/>
      <c r="Z166" s="109"/>
      <c r="AA166" s="8"/>
    </row>
    <row r="167" spans="1:27" s="5" customFormat="1" ht="24" customHeight="1" thickBot="1" x14ac:dyDescent="0.3">
      <c r="A167" s="31"/>
      <c r="B167" s="429"/>
      <c r="C167" s="430"/>
      <c r="D167" s="430"/>
      <c r="E167" s="430"/>
      <c r="F167" s="430"/>
      <c r="G167" s="430"/>
      <c r="H167" s="430"/>
      <c r="I167" s="430"/>
      <c r="J167" s="430"/>
      <c r="K167" s="430"/>
      <c r="L167" s="430"/>
      <c r="M167" s="430"/>
      <c r="N167" s="430"/>
      <c r="O167" s="430"/>
      <c r="P167" s="430"/>
      <c r="Q167" s="430"/>
      <c r="R167" s="430"/>
      <c r="S167" s="430"/>
      <c r="T167" s="430"/>
      <c r="U167" s="430"/>
      <c r="V167" s="430"/>
      <c r="W167" s="430"/>
      <c r="X167" s="430"/>
      <c r="Y167" s="431"/>
      <c r="Z167" s="109"/>
      <c r="AA167" s="8"/>
    </row>
    <row r="168" spans="1:27" s="5" customFormat="1" ht="21.75" customHeight="1" x14ac:dyDescent="0.25">
      <c r="A168" s="31"/>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09"/>
      <c r="AA168" s="8"/>
    </row>
    <row r="169" spans="1:27" s="5" customFormat="1" ht="28.5" customHeight="1" x14ac:dyDescent="0.25">
      <c r="A169" s="31"/>
      <c r="O169" s="6"/>
      <c r="Z169" s="46"/>
      <c r="AA169" s="8"/>
    </row>
    <row r="170" spans="1:27" s="5" customFormat="1" ht="24.75" customHeight="1" x14ac:dyDescent="0.25">
      <c r="A170" s="31"/>
      <c r="B170" s="64"/>
      <c r="C170" s="64"/>
      <c r="D170" s="64"/>
      <c r="E170" s="64"/>
      <c r="F170" s="64"/>
      <c r="G170" s="64"/>
      <c r="H170" s="64"/>
      <c r="I170" s="64"/>
      <c r="J170" s="64"/>
      <c r="K170" s="64"/>
      <c r="L170" s="64"/>
      <c r="M170" s="64"/>
      <c r="N170" s="64"/>
      <c r="O170" s="6"/>
      <c r="P170" s="64"/>
      <c r="Q170" s="62"/>
      <c r="R170" s="62"/>
      <c r="S170" s="62"/>
      <c r="T170" s="62"/>
      <c r="U170" s="63"/>
      <c r="V170" s="62"/>
      <c r="W170" s="62"/>
      <c r="X170" s="60"/>
      <c r="Y170" s="60"/>
      <c r="Z170" s="109"/>
      <c r="AA170" s="8"/>
    </row>
    <row r="171" spans="1:27" s="5" customFormat="1" ht="35.1" customHeight="1" x14ac:dyDescent="0.25">
      <c r="A171" s="17"/>
      <c r="B171" s="673" t="s">
        <v>290</v>
      </c>
      <c r="C171" s="673"/>
      <c r="D171" s="673"/>
      <c r="E171" s="673"/>
      <c r="F171" s="673"/>
      <c r="G171" s="673"/>
      <c r="H171" s="673"/>
      <c r="I171" s="673"/>
      <c r="J171" s="673"/>
      <c r="K171" s="673"/>
      <c r="L171" s="673"/>
      <c r="M171" s="673"/>
      <c r="N171" s="673"/>
      <c r="P171" s="673" t="s">
        <v>158</v>
      </c>
      <c r="Q171" s="673"/>
      <c r="R171" s="673"/>
      <c r="S171" s="673"/>
      <c r="T171" s="673"/>
      <c r="U171" s="673"/>
      <c r="V171" s="673"/>
      <c r="W171" s="673"/>
      <c r="X171" s="673"/>
      <c r="Y171" s="673"/>
      <c r="Z171" s="109"/>
      <c r="AA171" s="8"/>
    </row>
    <row r="172" spans="1:27" s="5" customFormat="1" ht="29.25" customHeight="1" thickBot="1" x14ac:dyDescent="0.3">
      <c r="A172" s="17"/>
      <c r="Z172" s="110"/>
      <c r="AA172" s="47"/>
    </row>
    <row r="173" spans="1:27" ht="26.25" customHeight="1" x14ac:dyDescent="0.25">
      <c r="A173" s="17"/>
      <c r="B173" s="519" t="s">
        <v>430</v>
      </c>
      <c r="C173" s="519"/>
      <c r="D173" s="519"/>
      <c r="E173" s="519"/>
      <c r="F173" s="519"/>
      <c r="G173" s="519"/>
      <c r="H173" s="519"/>
      <c r="I173" s="519"/>
      <c r="J173" s="519"/>
      <c r="K173" s="519"/>
      <c r="L173" s="519"/>
      <c r="M173" s="519"/>
      <c r="N173" s="519"/>
      <c r="O173" s="65"/>
      <c r="P173" s="519" t="s">
        <v>430</v>
      </c>
      <c r="Q173" s="519"/>
      <c r="R173" s="519"/>
      <c r="S173" s="519"/>
      <c r="T173" s="519"/>
      <c r="U173" s="519"/>
      <c r="V173" s="519"/>
      <c r="W173" s="519"/>
      <c r="X173" s="519"/>
      <c r="Y173" s="519"/>
      <c r="Z173" s="110"/>
      <c r="AA173" s="150"/>
    </row>
    <row r="174" spans="1:27" ht="26.25" customHeight="1" thickBot="1" x14ac:dyDescent="0.3">
      <c r="A174" s="43"/>
      <c r="B174" s="41"/>
      <c r="C174" s="41"/>
      <c r="D174" s="41"/>
      <c r="E174" s="41"/>
      <c r="F174" s="41"/>
      <c r="G174" s="41"/>
      <c r="H174" s="41"/>
      <c r="I174" s="41"/>
      <c r="J174" s="41"/>
      <c r="K174" s="41"/>
      <c r="L174" s="41"/>
      <c r="M174" s="41"/>
      <c r="N174" s="41"/>
      <c r="O174" s="41"/>
      <c r="P174" s="41"/>
      <c r="Q174" s="35"/>
      <c r="R174" s="35"/>
      <c r="S174" s="35"/>
      <c r="T174" s="35"/>
      <c r="U174" s="41"/>
      <c r="V174" s="35"/>
      <c r="W174" s="35"/>
      <c r="X174" s="36"/>
      <c r="Y174" s="36"/>
      <c r="Z174" s="111"/>
      <c r="AA174" s="150"/>
    </row>
    <row r="175" spans="1:27" ht="26.25" customHeight="1" x14ac:dyDescent="0.25">
      <c r="Q175" s="191"/>
      <c r="R175" s="191"/>
      <c r="S175" s="191"/>
      <c r="T175" s="191"/>
      <c r="U175" s="192"/>
      <c r="V175" s="191"/>
      <c r="W175" s="191"/>
      <c r="X175" s="190"/>
      <c r="Y175" s="190"/>
    </row>
    <row r="176" spans="1:27" ht="26.25" customHeight="1" x14ac:dyDescent="0.25">
      <c r="Q176" s="191"/>
      <c r="R176" s="191"/>
      <c r="S176" s="191"/>
      <c r="T176" s="191"/>
      <c r="U176" s="192"/>
      <c r="V176" s="191"/>
      <c r="W176" s="191"/>
      <c r="X176" s="190"/>
      <c r="Y176" s="190"/>
    </row>
    <row r="177" spans="17:25" ht="26.25" customHeight="1" x14ac:dyDescent="0.25">
      <c r="Q177" s="191"/>
      <c r="R177" s="191"/>
      <c r="S177" s="191"/>
      <c r="T177" s="191"/>
      <c r="U177" s="192"/>
      <c r="V177" s="191"/>
      <c r="W177" s="191"/>
      <c r="X177" s="190"/>
      <c r="Y177" s="190"/>
    </row>
    <row r="178" spans="17:25" ht="26.25" customHeight="1" x14ac:dyDescent="0.25">
      <c r="Q178" s="191"/>
      <c r="R178" s="191"/>
      <c r="S178" s="191"/>
      <c r="T178" s="191"/>
      <c r="U178" s="192"/>
      <c r="V178" s="191"/>
      <c r="W178" s="191"/>
      <c r="X178" s="190"/>
      <c r="Y178" s="190"/>
    </row>
    <row r="179" spans="17:25" ht="26.25" customHeight="1" x14ac:dyDescent="0.25">
      <c r="Q179" s="191"/>
      <c r="R179" s="191"/>
      <c r="S179" s="191"/>
      <c r="T179" s="191"/>
      <c r="U179" s="192"/>
      <c r="V179" s="191"/>
      <c r="W179" s="191"/>
      <c r="X179" s="190"/>
      <c r="Y179" s="190"/>
    </row>
    <row r="180" spans="17:25" ht="26.25" customHeight="1" x14ac:dyDescent="0.25">
      <c r="Q180" s="191"/>
      <c r="R180" s="191"/>
      <c r="S180" s="191"/>
      <c r="T180" s="191"/>
      <c r="U180" s="192"/>
      <c r="V180" s="191"/>
      <c r="W180" s="191"/>
      <c r="X180" s="190"/>
      <c r="Y180" s="190"/>
    </row>
    <row r="181" spans="17:25" ht="26.25" customHeight="1" x14ac:dyDescent="0.25">
      <c r="Q181" s="191"/>
      <c r="R181" s="191"/>
      <c r="S181" s="191"/>
      <c r="T181" s="191"/>
      <c r="U181" s="192"/>
      <c r="V181" s="191"/>
      <c r="W181" s="191"/>
      <c r="X181" s="190"/>
      <c r="Y181" s="190"/>
    </row>
    <row r="182" spans="17:25" ht="26.25" customHeight="1" x14ac:dyDescent="0.25">
      <c r="Q182" s="191"/>
      <c r="R182" s="191"/>
      <c r="S182" s="191"/>
      <c r="T182" s="191"/>
      <c r="U182" s="192"/>
      <c r="V182" s="191"/>
      <c r="W182" s="191"/>
      <c r="X182" s="190"/>
      <c r="Y182" s="190"/>
    </row>
    <row r="183" spans="17:25" ht="26.25" customHeight="1" x14ac:dyDescent="0.25">
      <c r="Q183" s="191"/>
      <c r="R183" s="191"/>
      <c r="S183" s="191"/>
      <c r="T183" s="191"/>
      <c r="U183" s="192"/>
      <c r="V183" s="191"/>
      <c r="W183" s="191"/>
      <c r="X183" s="190"/>
      <c r="Y183" s="190"/>
    </row>
    <row r="184" spans="17:25" ht="26.25" customHeight="1" x14ac:dyDescent="0.25">
      <c r="Q184" s="191"/>
      <c r="R184" s="191"/>
      <c r="S184" s="191"/>
      <c r="T184" s="191"/>
      <c r="U184" s="192"/>
      <c r="V184" s="191"/>
      <c r="W184" s="191"/>
      <c r="X184" s="190"/>
      <c r="Y184" s="190"/>
    </row>
    <row r="185" spans="17:25" ht="26.25" customHeight="1" x14ac:dyDescent="0.25">
      <c r="Q185" s="191"/>
      <c r="R185" s="191"/>
      <c r="S185" s="191"/>
      <c r="T185" s="191"/>
      <c r="U185" s="192"/>
      <c r="V185" s="191"/>
      <c r="W185" s="191"/>
      <c r="X185" s="190"/>
      <c r="Y185" s="190"/>
    </row>
    <row r="186" spans="17:25" ht="26.25" customHeight="1" x14ac:dyDescent="0.25">
      <c r="Q186" s="191"/>
      <c r="R186" s="191"/>
      <c r="S186" s="191"/>
      <c r="T186" s="191"/>
      <c r="U186" s="192"/>
      <c r="V186" s="191"/>
      <c r="W186" s="191"/>
      <c r="X186" s="190"/>
      <c r="Y186" s="190"/>
    </row>
    <row r="187" spans="17:25" ht="26.25" customHeight="1" x14ac:dyDescent="0.25">
      <c r="Q187" s="191"/>
      <c r="R187" s="191"/>
      <c r="S187" s="191"/>
      <c r="T187" s="191"/>
      <c r="U187" s="192"/>
      <c r="V187" s="191"/>
      <c r="W187" s="191"/>
      <c r="X187" s="190"/>
      <c r="Y187" s="190"/>
    </row>
    <row r="188" spans="17:25" ht="26.25" customHeight="1" x14ac:dyDescent="0.25">
      <c r="Q188" s="191"/>
      <c r="R188" s="191"/>
      <c r="S188" s="191"/>
      <c r="T188" s="191"/>
      <c r="U188" s="192"/>
      <c r="V188" s="191"/>
      <c r="W188" s="191"/>
      <c r="X188" s="190"/>
      <c r="Y188" s="190"/>
    </row>
    <row r="189" spans="17:25" ht="26.25" customHeight="1" x14ac:dyDescent="0.25">
      <c r="Q189" s="191"/>
      <c r="R189" s="191"/>
      <c r="S189" s="191"/>
      <c r="T189" s="191"/>
      <c r="U189" s="192"/>
      <c r="V189" s="191"/>
      <c r="W189" s="191"/>
      <c r="X189" s="190"/>
      <c r="Y189" s="190"/>
    </row>
    <row r="190" spans="17:25" ht="26.25" customHeight="1" x14ac:dyDescent="0.25">
      <c r="Q190" s="191"/>
      <c r="R190" s="191"/>
      <c r="S190" s="191"/>
      <c r="T190" s="191"/>
      <c r="U190" s="192"/>
      <c r="V190" s="191"/>
      <c r="W190" s="191"/>
      <c r="X190" s="190"/>
      <c r="Y190" s="190"/>
    </row>
    <row r="191" spans="17:25" ht="26.25" customHeight="1" x14ac:dyDescent="0.25">
      <c r="Q191" s="191"/>
      <c r="R191" s="191"/>
      <c r="S191" s="191"/>
      <c r="T191" s="191"/>
      <c r="U191" s="192"/>
      <c r="V191" s="191"/>
      <c r="W191" s="191"/>
      <c r="X191" s="190"/>
      <c r="Y191" s="190"/>
    </row>
    <row r="192" spans="17:25" ht="26.25" customHeight="1" x14ac:dyDescent="0.25">
      <c r="Q192" s="191"/>
      <c r="R192" s="191"/>
      <c r="S192" s="191"/>
      <c r="T192" s="191"/>
      <c r="U192" s="192"/>
      <c r="V192" s="191"/>
      <c r="W192" s="191"/>
      <c r="X192" s="190"/>
      <c r="Y192" s="190"/>
    </row>
    <row r="193" spans="17:25" ht="26.25" customHeight="1" x14ac:dyDescent="0.25">
      <c r="Q193" s="191"/>
      <c r="R193" s="191"/>
      <c r="S193" s="191"/>
      <c r="T193" s="191"/>
      <c r="U193" s="192"/>
      <c r="V193" s="191"/>
      <c r="W193" s="191"/>
      <c r="X193" s="190"/>
      <c r="Y193" s="190"/>
    </row>
    <row r="194" spans="17:25" ht="26.25" customHeight="1" x14ac:dyDescent="0.25">
      <c r="Q194" s="191"/>
      <c r="R194" s="191"/>
      <c r="S194" s="191"/>
      <c r="T194" s="191"/>
      <c r="U194" s="192"/>
      <c r="V194" s="191"/>
      <c r="W194" s="191"/>
      <c r="X194" s="190"/>
      <c r="Y194" s="190"/>
    </row>
    <row r="195" spans="17:25" ht="26.25" customHeight="1" x14ac:dyDescent="0.25">
      <c r="Q195" s="191"/>
      <c r="R195" s="191"/>
      <c r="S195" s="191"/>
      <c r="T195" s="191"/>
      <c r="U195" s="192"/>
      <c r="V195" s="191"/>
      <c r="W195" s="191"/>
      <c r="X195" s="190"/>
      <c r="Y195" s="190"/>
    </row>
    <row r="196" spans="17:25" ht="26.25" customHeight="1" x14ac:dyDescent="0.25">
      <c r="Q196" s="191"/>
      <c r="R196" s="191"/>
      <c r="S196" s="191"/>
      <c r="T196" s="191"/>
      <c r="U196" s="192"/>
      <c r="V196" s="191"/>
      <c r="W196" s="191"/>
      <c r="X196" s="190"/>
      <c r="Y196" s="190"/>
    </row>
    <row r="197" spans="17:25" ht="26.25" customHeight="1" x14ac:dyDescent="0.25">
      <c r="Q197" s="191"/>
      <c r="R197" s="191"/>
      <c r="S197" s="191"/>
      <c r="T197" s="191"/>
      <c r="U197" s="192"/>
      <c r="V197" s="191"/>
      <c r="W197" s="191"/>
      <c r="X197" s="190"/>
      <c r="Y197" s="190"/>
    </row>
    <row r="198" spans="17:25" ht="26.25" customHeight="1" x14ac:dyDescent="0.25">
      <c r="Q198" s="191"/>
      <c r="R198" s="191"/>
      <c r="S198" s="191"/>
      <c r="T198" s="191"/>
      <c r="U198" s="192"/>
      <c r="V198" s="191"/>
      <c r="W198" s="191"/>
      <c r="X198" s="190"/>
      <c r="Y198" s="190"/>
    </row>
    <row r="199" spans="17:25" ht="26.25" customHeight="1" x14ac:dyDescent="0.25">
      <c r="Q199" s="191"/>
      <c r="R199" s="191"/>
      <c r="S199" s="191"/>
      <c r="T199" s="191"/>
      <c r="U199" s="192"/>
      <c r="V199" s="191"/>
      <c r="W199" s="191"/>
      <c r="X199" s="190"/>
      <c r="Y199" s="190"/>
    </row>
    <row r="200" spans="17:25" ht="26.25" customHeight="1" x14ac:dyDescent="0.25">
      <c r="Q200" s="191"/>
      <c r="R200" s="191"/>
      <c r="S200" s="191"/>
      <c r="T200" s="191"/>
      <c r="U200" s="192"/>
      <c r="V200" s="191"/>
      <c r="W200" s="191"/>
      <c r="X200" s="190"/>
      <c r="Y200" s="190"/>
    </row>
    <row r="201" spans="17:25" ht="26.25" customHeight="1" x14ac:dyDescent="0.25">
      <c r="Q201" s="191"/>
      <c r="R201" s="191"/>
      <c r="S201" s="191"/>
      <c r="T201" s="191"/>
      <c r="U201" s="192"/>
      <c r="V201" s="191"/>
      <c r="W201" s="191"/>
      <c r="X201" s="190"/>
      <c r="Y201" s="190"/>
    </row>
    <row r="202" spans="17:25" ht="26.25" customHeight="1" x14ac:dyDescent="0.25">
      <c r="Q202" s="191"/>
      <c r="R202" s="191"/>
      <c r="S202" s="191"/>
      <c r="T202" s="191"/>
      <c r="U202" s="192"/>
      <c r="V202" s="191"/>
      <c r="W202" s="191"/>
      <c r="X202" s="190"/>
      <c r="Y202" s="190"/>
    </row>
    <row r="203" spans="17:25" ht="26.25" customHeight="1" x14ac:dyDescent="0.25">
      <c r="Q203" s="191"/>
      <c r="R203" s="191"/>
      <c r="S203" s="191"/>
      <c r="T203" s="191"/>
      <c r="U203" s="192"/>
      <c r="V203" s="191"/>
      <c r="W203" s="191"/>
      <c r="X203" s="190"/>
      <c r="Y203" s="190"/>
    </row>
    <row r="204" spans="17:25" ht="26.25" customHeight="1" x14ac:dyDescent="0.25">
      <c r="Q204" s="191"/>
      <c r="R204" s="191"/>
      <c r="S204" s="191"/>
      <c r="T204" s="191"/>
      <c r="U204" s="192"/>
      <c r="V204" s="191"/>
      <c r="W204" s="191"/>
      <c r="X204" s="190"/>
      <c r="Y204" s="190"/>
    </row>
    <row r="205" spans="17:25" ht="26.25" customHeight="1" x14ac:dyDescent="0.25">
      <c r="Q205" s="191"/>
      <c r="R205" s="191"/>
      <c r="S205" s="191"/>
      <c r="T205" s="191"/>
      <c r="U205" s="192"/>
      <c r="V205" s="191"/>
      <c r="W205" s="191"/>
      <c r="X205" s="190"/>
      <c r="Y205" s="190"/>
    </row>
    <row r="206" spans="17:25" ht="26.25" customHeight="1" x14ac:dyDescent="0.25">
      <c r="Q206" s="191"/>
      <c r="R206" s="191"/>
      <c r="S206" s="191"/>
      <c r="T206" s="191"/>
      <c r="U206" s="192"/>
      <c r="V206" s="191"/>
      <c r="W206" s="191"/>
      <c r="X206" s="190"/>
      <c r="Y206" s="190"/>
    </row>
    <row r="207" spans="17:25" ht="26.25" customHeight="1" x14ac:dyDescent="0.25">
      <c r="Q207" s="191"/>
      <c r="R207" s="191"/>
      <c r="S207" s="191"/>
      <c r="T207" s="191"/>
      <c r="U207" s="192"/>
      <c r="V207" s="191"/>
      <c r="W207" s="191"/>
      <c r="X207" s="190"/>
      <c r="Y207" s="190"/>
    </row>
    <row r="208" spans="17:25" ht="26.25" customHeight="1" x14ac:dyDescent="0.25">
      <c r="Q208" s="191"/>
      <c r="R208" s="191"/>
      <c r="S208" s="191"/>
      <c r="T208" s="191"/>
      <c r="U208" s="192"/>
      <c r="V208" s="191"/>
      <c r="W208" s="191"/>
      <c r="X208" s="190"/>
      <c r="Y208" s="190"/>
    </row>
    <row r="209" spans="17:25" ht="26.25" customHeight="1" x14ac:dyDescent="0.25">
      <c r="Q209" s="191"/>
      <c r="R209" s="191"/>
      <c r="S209" s="191"/>
      <c r="T209" s="191"/>
      <c r="U209" s="192"/>
      <c r="V209" s="191"/>
      <c r="W209" s="191"/>
      <c r="X209" s="190"/>
      <c r="Y209" s="190"/>
    </row>
    <row r="210" spans="17:25" ht="26.25" customHeight="1" x14ac:dyDescent="0.25">
      <c r="Q210" s="191"/>
      <c r="R210" s="191"/>
      <c r="S210" s="191"/>
      <c r="T210" s="191"/>
      <c r="U210" s="192"/>
      <c r="V210" s="191"/>
      <c r="W210" s="191"/>
      <c r="X210" s="190"/>
      <c r="Y210" s="190"/>
    </row>
    <row r="211" spans="17:25" ht="26.25" customHeight="1" x14ac:dyDescent="0.25">
      <c r="Q211" s="191"/>
      <c r="R211" s="191"/>
      <c r="S211" s="191"/>
      <c r="T211" s="191"/>
      <c r="U211" s="192"/>
      <c r="V211" s="191"/>
      <c r="W211" s="191"/>
      <c r="X211" s="190"/>
      <c r="Y211" s="190"/>
    </row>
    <row r="212" spans="17:25" ht="26.25" customHeight="1" x14ac:dyDescent="0.25">
      <c r="Q212" s="191"/>
      <c r="R212" s="191"/>
      <c r="S212" s="191"/>
      <c r="T212" s="191"/>
      <c r="U212" s="192"/>
      <c r="V212" s="191"/>
      <c r="W212" s="191"/>
      <c r="X212" s="190"/>
      <c r="Y212" s="190"/>
    </row>
    <row r="213" spans="17:25" ht="26.25" customHeight="1" x14ac:dyDescent="0.25">
      <c r="Q213" s="191"/>
      <c r="R213" s="191"/>
      <c r="S213" s="191"/>
      <c r="T213" s="191"/>
      <c r="U213" s="192"/>
      <c r="V213" s="191"/>
      <c r="W213" s="191"/>
      <c r="X213" s="190"/>
      <c r="Y213" s="190"/>
    </row>
    <row r="214" spans="17:25" ht="26.25" customHeight="1" x14ac:dyDescent="0.25">
      <c r="Q214" s="191"/>
      <c r="R214" s="191"/>
      <c r="S214" s="191"/>
      <c r="T214" s="191"/>
      <c r="U214" s="192"/>
      <c r="V214" s="191"/>
      <c r="W214" s="191"/>
      <c r="X214" s="190"/>
      <c r="Y214" s="190"/>
    </row>
    <row r="215" spans="17:25" ht="26.25" customHeight="1" x14ac:dyDescent="0.25">
      <c r="Q215" s="191"/>
      <c r="R215" s="191"/>
      <c r="S215" s="191"/>
      <c r="T215" s="191"/>
      <c r="U215" s="192"/>
      <c r="V215" s="191"/>
      <c r="W215" s="191"/>
      <c r="X215" s="190"/>
      <c r="Y215" s="190"/>
    </row>
    <row r="216" spans="17:25" ht="26.25" customHeight="1" x14ac:dyDescent="0.25">
      <c r="Q216" s="191"/>
      <c r="R216" s="191"/>
      <c r="S216" s="191"/>
      <c r="T216" s="191"/>
      <c r="U216" s="192"/>
      <c r="V216" s="191"/>
      <c r="W216" s="191"/>
      <c r="X216" s="190"/>
      <c r="Y216" s="190"/>
    </row>
    <row r="217" spans="17:25" ht="26.25" customHeight="1" x14ac:dyDescent="0.25">
      <c r="Q217" s="191"/>
      <c r="R217" s="191"/>
      <c r="S217" s="191"/>
      <c r="T217" s="191"/>
      <c r="U217" s="192"/>
      <c r="V217" s="191"/>
      <c r="W217" s="191"/>
      <c r="X217" s="190"/>
      <c r="Y217" s="190"/>
    </row>
    <row r="218" spans="17:25" ht="26.25" customHeight="1" x14ac:dyDescent="0.25">
      <c r="Q218" s="191"/>
      <c r="R218" s="191"/>
      <c r="S218" s="191"/>
      <c r="T218" s="191"/>
      <c r="U218" s="192"/>
      <c r="V218" s="191"/>
      <c r="W218" s="191"/>
      <c r="X218" s="190"/>
      <c r="Y218" s="190"/>
    </row>
    <row r="219" spans="17:25" ht="26.25" customHeight="1" x14ac:dyDescent="0.25">
      <c r="Q219" s="191"/>
      <c r="R219" s="191"/>
      <c r="S219" s="191"/>
      <c r="T219" s="191"/>
      <c r="U219" s="192"/>
      <c r="V219" s="191"/>
      <c r="W219" s="191"/>
      <c r="X219" s="190"/>
      <c r="Y219" s="190"/>
    </row>
    <row r="220" spans="17:25" ht="26.25" customHeight="1" x14ac:dyDescent="0.25">
      <c r="Q220" s="191"/>
      <c r="R220" s="191"/>
      <c r="S220" s="191"/>
      <c r="T220" s="191"/>
      <c r="U220" s="192"/>
      <c r="V220" s="191"/>
      <c r="W220" s="191"/>
      <c r="X220" s="190"/>
      <c r="Y220" s="190"/>
    </row>
    <row r="221" spans="17:25" ht="26.25" customHeight="1" x14ac:dyDescent="0.25">
      <c r="Q221" s="191"/>
      <c r="R221" s="191"/>
      <c r="S221" s="191"/>
      <c r="T221" s="191"/>
      <c r="U221" s="192"/>
      <c r="V221" s="191"/>
      <c r="W221" s="191"/>
      <c r="X221" s="190"/>
      <c r="Y221" s="190"/>
    </row>
    <row r="222" spans="17:25" ht="26.25" customHeight="1" x14ac:dyDescent="0.25">
      <c r="Q222" s="191"/>
      <c r="R222" s="191"/>
      <c r="S222" s="191"/>
      <c r="T222" s="191"/>
      <c r="U222" s="192"/>
      <c r="V222" s="191"/>
      <c r="W222" s="191"/>
      <c r="X222" s="190"/>
      <c r="Y222" s="190"/>
    </row>
    <row r="223" spans="17:25" ht="26.25" customHeight="1" x14ac:dyDescent="0.25">
      <c r="Q223" s="191"/>
      <c r="R223" s="191"/>
      <c r="S223" s="191"/>
      <c r="T223" s="191"/>
      <c r="U223" s="192"/>
      <c r="V223" s="191"/>
      <c r="W223" s="191"/>
      <c r="X223" s="190"/>
      <c r="Y223" s="190"/>
    </row>
    <row r="224" spans="17:25" ht="26.25" customHeight="1" x14ac:dyDescent="0.25">
      <c r="Q224" s="191"/>
      <c r="R224" s="191"/>
      <c r="S224" s="191"/>
      <c r="T224" s="191"/>
      <c r="U224" s="192"/>
      <c r="V224" s="191"/>
      <c r="W224" s="191"/>
      <c r="X224" s="190"/>
      <c r="Y224" s="190"/>
    </row>
    <row r="225" spans="17:25" ht="26.25" customHeight="1" x14ac:dyDescent="0.25">
      <c r="Q225" s="191"/>
      <c r="R225" s="191"/>
      <c r="S225" s="191"/>
      <c r="T225" s="191"/>
      <c r="U225" s="192"/>
      <c r="V225" s="191"/>
      <c r="W225" s="191"/>
      <c r="X225" s="190"/>
      <c r="Y225" s="190"/>
    </row>
    <row r="226" spans="17:25" ht="26.25" customHeight="1" x14ac:dyDescent="0.25">
      <c r="Q226" s="191"/>
      <c r="R226" s="191"/>
      <c r="S226" s="191"/>
      <c r="T226" s="191"/>
      <c r="U226" s="192"/>
      <c r="V226" s="191"/>
      <c r="W226" s="191"/>
      <c r="X226" s="190"/>
      <c r="Y226" s="190"/>
    </row>
    <row r="227" spans="17:25" ht="26.25" customHeight="1" x14ac:dyDescent="0.25">
      <c r="Q227" s="191"/>
      <c r="R227" s="191"/>
      <c r="S227" s="191"/>
      <c r="T227" s="191"/>
      <c r="U227" s="192"/>
      <c r="V227" s="191"/>
      <c r="W227" s="191"/>
      <c r="X227" s="190"/>
      <c r="Y227" s="190"/>
    </row>
    <row r="228" spans="17:25" ht="28.5" customHeight="1" x14ac:dyDescent="0.25">
      <c r="Q228" s="191"/>
      <c r="R228" s="191"/>
      <c r="S228" s="191"/>
      <c r="T228" s="191"/>
      <c r="U228" s="192"/>
      <c r="V228" s="191"/>
      <c r="W228" s="191"/>
      <c r="X228" s="190"/>
      <c r="Y228" s="190"/>
    </row>
    <row r="229" spans="17:25" ht="28.5" customHeight="1" x14ac:dyDescent="0.25">
      <c r="Q229" s="191"/>
      <c r="R229" s="191"/>
      <c r="S229" s="191"/>
      <c r="T229" s="191"/>
      <c r="U229" s="192"/>
      <c r="V229" s="191"/>
      <c r="W229" s="191"/>
      <c r="X229" s="190"/>
      <c r="Y229" s="190"/>
    </row>
    <row r="230" spans="17:25" ht="15" customHeight="1" x14ac:dyDescent="0.25">
      <c r="Q230" s="191"/>
      <c r="R230" s="191"/>
      <c r="S230" s="191"/>
      <c r="T230" s="191"/>
      <c r="U230" s="192"/>
      <c r="V230" s="191"/>
      <c r="W230" s="191"/>
      <c r="X230" s="190"/>
      <c r="Y230" s="190"/>
    </row>
    <row r="231" spans="17:25" ht="15" customHeight="1" x14ac:dyDescent="0.25">
      <c r="Q231" s="191"/>
      <c r="R231" s="191"/>
      <c r="S231" s="191"/>
      <c r="T231" s="191"/>
      <c r="U231" s="192"/>
      <c r="V231" s="191"/>
      <c r="W231" s="191"/>
      <c r="X231" s="190"/>
      <c r="Y231" s="190"/>
    </row>
    <row r="232" spans="17:25" ht="15" customHeight="1" x14ac:dyDescent="0.25">
      <c r="Q232" s="191"/>
      <c r="R232" s="191"/>
      <c r="S232" s="191"/>
      <c r="T232" s="191"/>
      <c r="U232" s="192"/>
      <c r="V232" s="191"/>
      <c r="W232" s="191"/>
      <c r="X232" s="190"/>
      <c r="Y232" s="190"/>
    </row>
    <row r="233" spans="17:25" ht="15" customHeight="1" x14ac:dyDescent="0.25">
      <c r="Q233" s="191"/>
      <c r="R233" s="191"/>
      <c r="S233" s="191"/>
      <c r="T233" s="191"/>
      <c r="U233" s="192"/>
      <c r="V233" s="191"/>
      <c r="W233" s="191"/>
      <c r="X233" s="190"/>
      <c r="Y233" s="190"/>
    </row>
    <row r="234" spans="17:25" ht="15" customHeight="1" x14ac:dyDescent="0.25">
      <c r="Q234" s="191"/>
      <c r="R234" s="191"/>
      <c r="S234" s="191"/>
      <c r="T234" s="191"/>
      <c r="U234" s="192"/>
      <c r="V234" s="191"/>
      <c r="W234" s="191"/>
      <c r="X234" s="190"/>
      <c r="Y234" s="190"/>
    </row>
    <row r="235" spans="17:25" ht="15" customHeight="1" x14ac:dyDescent="0.25">
      <c r="Q235" s="191"/>
      <c r="R235" s="191"/>
      <c r="S235" s="191"/>
      <c r="T235" s="191"/>
      <c r="U235" s="192"/>
      <c r="V235" s="191"/>
      <c r="W235" s="191"/>
      <c r="X235" s="190"/>
      <c r="Y235" s="190"/>
    </row>
    <row r="236" spans="17:25" ht="15" customHeight="1" x14ac:dyDescent="0.25">
      <c r="Q236" s="191"/>
      <c r="R236" s="191"/>
      <c r="S236" s="191"/>
      <c r="T236" s="191"/>
      <c r="U236" s="192"/>
      <c r="V236" s="191"/>
      <c r="W236" s="191"/>
      <c r="X236" s="190"/>
      <c r="Y236" s="190"/>
    </row>
    <row r="237" spans="17:25" ht="15" customHeight="1" x14ac:dyDescent="0.25">
      <c r="Q237" s="191"/>
      <c r="R237" s="191"/>
      <c r="S237" s="191"/>
      <c r="T237" s="191"/>
      <c r="U237" s="192"/>
      <c r="V237" s="191"/>
      <c r="W237" s="191"/>
      <c r="X237" s="190"/>
      <c r="Y237" s="190"/>
    </row>
    <row r="238" spans="17:25" ht="15" customHeight="1" x14ac:dyDescent="0.25">
      <c r="Q238" s="191"/>
      <c r="R238" s="191"/>
      <c r="S238" s="191"/>
      <c r="T238" s="191"/>
      <c r="U238" s="192"/>
      <c r="V238" s="191"/>
      <c r="W238" s="191"/>
      <c r="X238" s="190"/>
      <c r="Y238" s="190"/>
    </row>
    <row r="239" spans="17:25" ht="15" customHeight="1" x14ac:dyDescent="0.25">
      <c r="Q239" s="191"/>
      <c r="R239" s="191"/>
      <c r="S239" s="191"/>
      <c r="T239" s="191"/>
      <c r="U239" s="192"/>
      <c r="V239" s="191"/>
      <c r="W239" s="191"/>
      <c r="X239" s="190"/>
      <c r="Y239" s="190"/>
    </row>
    <row r="240" spans="17:25" ht="15" customHeight="1" x14ac:dyDescent="0.25">
      <c r="Q240" s="191"/>
      <c r="R240" s="191"/>
      <c r="S240" s="191"/>
      <c r="T240" s="191"/>
      <c r="U240" s="192"/>
      <c r="V240" s="191"/>
      <c r="W240" s="191"/>
      <c r="X240" s="190"/>
      <c r="Y240" s="190"/>
    </row>
    <row r="241" spans="17:25" ht="15" customHeight="1" x14ac:dyDescent="0.25">
      <c r="Q241" s="191"/>
      <c r="R241" s="191"/>
      <c r="S241" s="191"/>
      <c r="T241" s="191"/>
      <c r="U241" s="192"/>
      <c r="V241" s="191"/>
      <c r="W241" s="191"/>
      <c r="X241" s="190"/>
      <c r="Y241" s="190"/>
    </row>
    <row r="242" spans="17:25" ht="15" customHeight="1" x14ac:dyDescent="0.25">
      <c r="Q242" s="191"/>
      <c r="R242" s="191"/>
      <c r="S242" s="191"/>
      <c r="T242" s="191"/>
      <c r="U242" s="192"/>
      <c r="V242" s="191"/>
      <c r="W242" s="191"/>
      <c r="X242" s="190"/>
      <c r="Y242" s="190"/>
    </row>
    <row r="243" spans="17:25" ht="15" customHeight="1" x14ac:dyDescent="0.25">
      <c r="Q243" s="191"/>
      <c r="R243" s="191"/>
      <c r="S243" s="191"/>
      <c r="T243" s="191"/>
      <c r="U243" s="192"/>
      <c r="V243" s="191"/>
      <c r="W243" s="191"/>
      <c r="X243" s="190"/>
      <c r="Y243" s="190"/>
    </row>
    <row r="244" spans="17:25" ht="15" customHeight="1" x14ac:dyDescent="0.25">
      <c r="Q244" s="191"/>
      <c r="R244" s="191"/>
      <c r="S244" s="191"/>
      <c r="T244" s="191"/>
      <c r="U244" s="192"/>
      <c r="V244" s="191"/>
      <c r="W244" s="191"/>
      <c r="X244" s="190"/>
      <c r="Y244" s="190"/>
    </row>
    <row r="245" spans="17:25" ht="15" customHeight="1" x14ac:dyDescent="0.25">
      <c r="Q245" s="191"/>
      <c r="R245" s="191"/>
      <c r="S245" s="191"/>
      <c r="T245" s="191"/>
      <c r="U245" s="192"/>
      <c r="V245" s="191"/>
      <c r="W245" s="191"/>
      <c r="X245" s="190"/>
      <c r="Y245" s="190"/>
    </row>
    <row r="246" spans="17:25" ht="15" customHeight="1" x14ac:dyDescent="0.25">
      <c r="Q246" s="191"/>
      <c r="R246" s="191"/>
      <c r="S246" s="191"/>
      <c r="T246" s="191"/>
      <c r="U246" s="192"/>
      <c r="V246" s="191"/>
      <c r="W246" s="191"/>
      <c r="X246" s="190"/>
      <c r="Y246" s="190"/>
    </row>
    <row r="247" spans="17:25" ht="15" customHeight="1" x14ac:dyDescent="0.25">
      <c r="Q247" s="191"/>
      <c r="R247" s="191"/>
      <c r="S247" s="191"/>
      <c r="T247" s="191"/>
      <c r="U247" s="192"/>
      <c r="V247" s="191"/>
      <c r="W247" s="191"/>
      <c r="X247" s="190"/>
      <c r="Y247" s="190"/>
    </row>
    <row r="248" spans="17:25" ht="15" customHeight="1" x14ac:dyDescent="0.25">
      <c r="Q248" s="191"/>
      <c r="R248" s="191"/>
      <c r="S248" s="191"/>
      <c r="T248" s="191"/>
      <c r="U248" s="192"/>
      <c r="V248" s="191"/>
      <c r="W248" s="191"/>
      <c r="X248" s="190"/>
      <c r="Y248" s="190"/>
    </row>
  </sheetData>
  <mergeCells count="349">
    <mergeCell ref="A66:Z66"/>
    <mergeCell ref="A129:P129"/>
    <mergeCell ref="Q129:R129"/>
    <mergeCell ref="S129:T129"/>
    <mergeCell ref="A67:Z67"/>
    <mergeCell ref="A119:P119"/>
    <mergeCell ref="V119:W119"/>
    <mergeCell ref="S119:T119"/>
    <mergeCell ref="Q119:R119"/>
    <mergeCell ref="S100:T100"/>
    <mergeCell ref="S99:T99"/>
    <mergeCell ref="B100:P100"/>
    <mergeCell ref="B115:O115"/>
    <mergeCell ref="Q115:R115"/>
    <mergeCell ref="X107:Y107"/>
    <mergeCell ref="V129:W129"/>
    <mergeCell ref="X129:Y129"/>
    <mergeCell ref="B114:O114"/>
    <mergeCell ref="Q114:R114"/>
    <mergeCell ref="S114:T114"/>
    <mergeCell ref="X119:Y119"/>
    <mergeCell ref="A123:Z123"/>
    <mergeCell ref="S115:T115"/>
    <mergeCell ref="V115:W115"/>
    <mergeCell ref="O60:Q60"/>
    <mergeCell ref="A132:Z132"/>
    <mergeCell ref="A61:Z61"/>
    <mergeCell ref="J62:L62"/>
    <mergeCell ref="O62:Q62"/>
    <mergeCell ref="S62:U62"/>
    <mergeCell ref="W62:X62"/>
    <mergeCell ref="A63:Z63"/>
    <mergeCell ref="J64:L64"/>
    <mergeCell ref="O64:Q64"/>
    <mergeCell ref="S64:U64"/>
    <mergeCell ref="A70:P70"/>
    <mergeCell ref="A76:U76"/>
    <mergeCell ref="A79:R79"/>
    <mergeCell ref="A86:Z86"/>
    <mergeCell ref="V98:W98"/>
    <mergeCell ref="X98:Y98"/>
    <mergeCell ref="Q94:R94"/>
    <mergeCell ref="Q124:R124"/>
    <mergeCell ref="S124:T124"/>
    <mergeCell ref="V124:W124"/>
    <mergeCell ref="A124:K124"/>
    <mergeCell ref="X124:Y124"/>
    <mergeCell ref="Q99:R99"/>
    <mergeCell ref="S147:T147"/>
    <mergeCell ref="X147:Y147"/>
    <mergeCell ref="S148:T148"/>
    <mergeCell ref="X148:Y148"/>
    <mergeCell ref="B173:N173"/>
    <mergeCell ref="P173:Y173"/>
    <mergeCell ref="A126:Z126"/>
    <mergeCell ref="S151:T151"/>
    <mergeCell ref="X151:Y151"/>
    <mergeCell ref="A137:Z137"/>
    <mergeCell ref="V136:W136"/>
    <mergeCell ref="S149:T149"/>
    <mergeCell ref="X149:Y149"/>
    <mergeCell ref="S150:T150"/>
    <mergeCell ref="B164:Y167"/>
    <mergeCell ref="B171:N171"/>
    <mergeCell ref="P171:Y171"/>
    <mergeCell ref="X150:Y150"/>
    <mergeCell ref="B155:Y161"/>
    <mergeCell ref="B163:J163"/>
    <mergeCell ref="S152:T152"/>
    <mergeCell ref="X152:Y152"/>
    <mergeCell ref="A145:Z145"/>
    <mergeCell ref="A142:Z142"/>
    <mergeCell ref="Q143:R143"/>
    <mergeCell ref="S143:T143"/>
    <mergeCell ref="V143:W143"/>
    <mergeCell ref="X143:Y143"/>
    <mergeCell ref="Q136:R136"/>
    <mergeCell ref="S136:T136"/>
    <mergeCell ref="X136:Y136"/>
    <mergeCell ref="S146:T146"/>
    <mergeCell ref="X146:Y146"/>
    <mergeCell ref="D139:O139"/>
    <mergeCell ref="Q139:R139"/>
    <mergeCell ref="S139:T139"/>
    <mergeCell ref="V139:W139"/>
    <mergeCell ref="X139:Y139"/>
    <mergeCell ref="D140:O140"/>
    <mergeCell ref="Q140:R140"/>
    <mergeCell ref="S140:T140"/>
    <mergeCell ref="V140:W140"/>
    <mergeCell ref="X140:Y140"/>
    <mergeCell ref="Q133:R133"/>
    <mergeCell ref="S133:T133"/>
    <mergeCell ref="V133:W133"/>
    <mergeCell ref="X133:Y133"/>
    <mergeCell ref="S134:T134"/>
    <mergeCell ref="V134:W134"/>
    <mergeCell ref="X134:Y134"/>
    <mergeCell ref="Q134:R134"/>
    <mergeCell ref="D138:O138"/>
    <mergeCell ref="Q138:R138"/>
    <mergeCell ref="S138:T138"/>
    <mergeCell ref="V138:W138"/>
    <mergeCell ref="X138:Y138"/>
    <mergeCell ref="Q135:R135"/>
    <mergeCell ref="S135:T135"/>
    <mergeCell ref="V135:W135"/>
    <mergeCell ref="X135:Y135"/>
    <mergeCell ref="A130:P130"/>
    <mergeCell ref="Q130:R130"/>
    <mergeCell ref="S130:T130"/>
    <mergeCell ref="V130:W130"/>
    <mergeCell ref="X130:Y130"/>
    <mergeCell ref="A128:P128"/>
    <mergeCell ref="Q128:R128"/>
    <mergeCell ref="S128:T128"/>
    <mergeCell ref="V128:W128"/>
    <mergeCell ref="X128:Y128"/>
    <mergeCell ref="X115:Y115"/>
    <mergeCell ref="V94:W94"/>
    <mergeCell ref="X94:Y94"/>
    <mergeCell ref="B106:O106"/>
    <mergeCell ref="V101:W101"/>
    <mergeCell ref="X101:Y101"/>
    <mergeCell ref="B113:P113"/>
    <mergeCell ref="Q113:R113"/>
    <mergeCell ref="S113:T113"/>
    <mergeCell ref="V100:W100"/>
    <mergeCell ref="B99:P99"/>
    <mergeCell ref="A111:Z111"/>
    <mergeCell ref="V113:W113"/>
    <mergeCell ref="X113:Y113"/>
    <mergeCell ref="V114:W114"/>
    <mergeCell ref="X114:Y114"/>
    <mergeCell ref="B109:P109"/>
    <mergeCell ref="Q109:R109"/>
    <mergeCell ref="S109:T109"/>
    <mergeCell ref="V109:W109"/>
    <mergeCell ref="X109:Y109"/>
    <mergeCell ref="B112:O112"/>
    <mergeCell ref="Q112:R112"/>
    <mergeCell ref="S112:T112"/>
    <mergeCell ref="V112:W112"/>
    <mergeCell ref="X112:Y112"/>
    <mergeCell ref="B108:O108"/>
    <mergeCell ref="Q108:R108"/>
    <mergeCell ref="S108:T108"/>
    <mergeCell ref="V108:W108"/>
    <mergeCell ref="X108:Y108"/>
    <mergeCell ref="B107:P107"/>
    <mergeCell ref="Q107:R107"/>
    <mergeCell ref="S107:T107"/>
    <mergeCell ref="V107:W107"/>
    <mergeCell ref="S90:T90"/>
    <mergeCell ref="V92:W92"/>
    <mergeCell ref="Q90:R90"/>
    <mergeCell ref="S98:T98"/>
    <mergeCell ref="Q91:R91"/>
    <mergeCell ref="X92:Y92"/>
    <mergeCell ref="S91:T91"/>
    <mergeCell ref="V91:W91"/>
    <mergeCell ref="X87:Y87"/>
    <mergeCell ref="S94:T94"/>
    <mergeCell ref="X90:Y90"/>
    <mergeCell ref="X93:Y93"/>
    <mergeCell ref="X106:Y106"/>
    <mergeCell ref="Q100:R100"/>
    <mergeCell ref="Q101:R101"/>
    <mergeCell ref="S101:T101"/>
    <mergeCell ref="S104:T104"/>
    <mergeCell ref="X99:Y99"/>
    <mergeCell ref="X100:Y100"/>
    <mergeCell ref="Q92:R92"/>
    <mergeCell ref="Q104:R104"/>
    <mergeCell ref="V104:W104"/>
    <mergeCell ref="V99:W99"/>
    <mergeCell ref="S106:T106"/>
    <mergeCell ref="V106:W106"/>
    <mergeCell ref="A105:Z105"/>
    <mergeCell ref="Q106:R106"/>
    <mergeCell ref="Q98:R98"/>
    <mergeCell ref="X82:Y82"/>
    <mergeCell ref="X83:Y83"/>
    <mergeCell ref="S83:T83"/>
    <mergeCell ref="V83:W83"/>
    <mergeCell ref="X96:Y96"/>
    <mergeCell ref="X104:Y104"/>
    <mergeCell ref="V96:W96"/>
    <mergeCell ref="S92:T92"/>
    <mergeCell ref="B84:O84"/>
    <mergeCell ref="Q84:R84"/>
    <mergeCell ref="S84:T84"/>
    <mergeCell ref="V84:W84"/>
    <mergeCell ref="X84:Y84"/>
    <mergeCell ref="B83:O83"/>
    <mergeCell ref="Q83:R83"/>
    <mergeCell ref="Q93:R93"/>
    <mergeCell ref="S93:T93"/>
    <mergeCell ref="V93:W93"/>
    <mergeCell ref="Q88:Y88"/>
    <mergeCell ref="X91:Y91"/>
    <mergeCell ref="S87:T87"/>
    <mergeCell ref="V87:W87"/>
    <mergeCell ref="V90:W90"/>
    <mergeCell ref="Q87:R87"/>
    <mergeCell ref="B80:P80"/>
    <mergeCell ref="Q80:R80"/>
    <mergeCell ref="B81:O81"/>
    <mergeCell ref="Q81:R81"/>
    <mergeCell ref="S81:T81"/>
    <mergeCell ref="B82:O82"/>
    <mergeCell ref="Q82:R82"/>
    <mergeCell ref="S82:T82"/>
    <mergeCell ref="V82:W82"/>
    <mergeCell ref="V80:W80"/>
    <mergeCell ref="X80:Y80"/>
    <mergeCell ref="S80:T80"/>
    <mergeCell ref="V81:W81"/>
    <mergeCell ref="X81:Y81"/>
    <mergeCell ref="V77:W77"/>
    <mergeCell ref="X77:Y77"/>
    <mergeCell ref="Q78:Y78"/>
    <mergeCell ref="S77:T77"/>
    <mergeCell ref="Q77:R77"/>
    <mergeCell ref="B73:O73"/>
    <mergeCell ref="Q73:R73"/>
    <mergeCell ref="S73:T73"/>
    <mergeCell ref="V73:W73"/>
    <mergeCell ref="X73:Y73"/>
    <mergeCell ref="V72:W72"/>
    <mergeCell ref="X72:Y72"/>
    <mergeCell ref="Q72:R72"/>
    <mergeCell ref="B74:O74"/>
    <mergeCell ref="Q74:R74"/>
    <mergeCell ref="V74:W74"/>
    <mergeCell ref="X74:Y74"/>
    <mergeCell ref="S74:T74"/>
    <mergeCell ref="S45:U45"/>
    <mergeCell ref="W45:X45"/>
    <mergeCell ref="J43:L43"/>
    <mergeCell ref="O43:Q43"/>
    <mergeCell ref="S43:U43"/>
    <mergeCell ref="W43:X43"/>
    <mergeCell ref="X71:Y71"/>
    <mergeCell ref="S72:T72"/>
    <mergeCell ref="B72:P72"/>
    <mergeCell ref="W60:X60"/>
    <mergeCell ref="A56:Z56"/>
    <mergeCell ref="A57:Z57"/>
    <mergeCell ref="J58:L58"/>
    <mergeCell ref="O58:Q58"/>
    <mergeCell ref="J60:L60"/>
    <mergeCell ref="S58:U58"/>
    <mergeCell ref="W58:X58"/>
    <mergeCell ref="S60:U60"/>
    <mergeCell ref="J50:L50"/>
    <mergeCell ref="O50:Q50"/>
    <mergeCell ref="S50:U50"/>
    <mergeCell ref="A51:Z51"/>
    <mergeCell ref="W50:X50"/>
    <mergeCell ref="A59:Z59"/>
    <mergeCell ref="A15:Z15"/>
    <mergeCell ref="A17:O18"/>
    <mergeCell ref="A26:Z26"/>
    <mergeCell ref="P17:Z18"/>
    <mergeCell ref="A29:Z29"/>
    <mergeCell ref="A16:Z16"/>
    <mergeCell ref="A19:O19"/>
    <mergeCell ref="A23:O23"/>
    <mergeCell ref="P24:Z24"/>
    <mergeCell ref="P21:Z21"/>
    <mergeCell ref="A21:O21"/>
    <mergeCell ref="A22:O22"/>
    <mergeCell ref="A25:Z25"/>
    <mergeCell ref="A24:O24"/>
    <mergeCell ref="A27:O27"/>
    <mergeCell ref="P27:Z27"/>
    <mergeCell ref="G31:J31"/>
    <mergeCell ref="Q118:R118"/>
    <mergeCell ref="S118:T118"/>
    <mergeCell ref="A40:Z40"/>
    <mergeCell ref="Q96:R96"/>
    <mergeCell ref="S96:T96"/>
    <mergeCell ref="O34:Q34"/>
    <mergeCell ref="X68:Y68"/>
    <mergeCell ref="V36:W36"/>
    <mergeCell ref="B71:P71"/>
    <mergeCell ref="Q71:R71"/>
    <mergeCell ref="S71:T71"/>
    <mergeCell ref="V71:W71"/>
    <mergeCell ref="V34:W34"/>
    <mergeCell ref="V35:W35"/>
    <mergeCell ref="S54:U54"/>
    <mergeCell ref="W54:X54"/>
    <mergeCell ref="A117:Z117"/>
    <mergeCell ref="A96:P96"/>
    <mergeCell ref="V68:W68"/>
    <mergeCell ref="A41:Z41"/>
    <mergeCell ref="A42:Z42"/>
    <mergeCell ref="J45:L45"/>
    <mergeCell ref="O45:Q45"/>
    <mergeCell ref="Q68:R68"/>
    <mergeCell ref="S68:T68"/>
    <mergeCell ref="N31:O31"/>
    <mergeCell ref="O54:Q54"/>
    <mergeCell ref="B93:P93"/>
    <mergeCell ref="X31:Y31"/>
    <mergeCell ref="A33:E39"/>
    <mergeCell ref="J33:M33"/>
    <mergeCell ref="I38:U38"/>
    <mergeCell ref="W64:X64"/>
    <mergeCell ref="I36:U37"/>
    <mergeCell ref="V37:W37"/>
    <mergeCell ref="A46:Z46"/>
    <mergeCell ref="S48:U48"/>
    <mergeCell ref="J52:L52"/>
    <mergeCell ref="O52:Q52"/>
    <mergeCell ref="S52:U52"/>
    <mergeCell ref="W52:X52"/>
    <mergeCell ref="A49:Z49"/>
    <mergeCell ref="J54:L54"/>
    <mergeCell ref="S31:T31"/>
    <mergeCell ref="A30:E32"/>
    <mergeCell ref="O30:Q30"/>
    <mergeCell ref="G30:J30"/>
    <mergeCell ref="Q122:S122"/>
    <mergeCell ref="U122:V122"/>
    <mergeCell ref="H122:J122"/>
    <mergeCell ref="M122:O122"/>
    <mergeCell ref="X1:Z3"/>
    <mergeCell ref="A4:Z4"/>
    <mergeCell ref="A5:Z5"/>
    <mergeCell ref="A6:Z6"/>
    <mergeCell ref="A7:Z7"/>
    <mergeCell ref="I34:J34"/>
    <mergeCell ref="A8:Z8"/>
    <mergeCell ref="A9:N9"/>
    <mergeCell ref="A11:C11"/>
    <mergeCell ref="A28:O28"/>
    <mergeCell ref="P28:Z28"/>
    <mergeCell ref="P23:Z23"/>
    <mergeCell ref="A20:O20"/>
    <mergeCell ref="P19:Z19"/>
    <mergeCell ref="P20:Z20"/>
    <mergeCell ref="P22:Z22"/>
    <mergeCell ref="V118:W118"/>
    <mergeCell ref="A47:Z47"/>
    <mergeCell ref="O48:Q48"/>
    <mergeCell ref="X118:Y118"/>
  </mergeCells>
  <phoneticPr fontId="36" type="noConversion"/>
  <printOptions horizontalCentered="1"/>
  <pageMargins left="0.23622047244094491" right="0.23622047244094491" top="0.39370078740157483" bottom="0.74803149606299213" header="0.39370078740157483" footer="0.27559055118110237"/>
  <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Z291"/>
  <sheetViews>
    <sheetView zoomScale="90" zoomScaleNormal="90" zoomScalePageLayoutView="90" workbookViewId="0">
      <selection activeCell="A16" sqref="A16:Z16"/>
    </sheetView>
  </sheetViews>
  <sheetFormatPr baseColWidth="10" defaultColWidth="10.85546875" defaultRowHeight="15" x14ac:dyDescent="0.25"/>
  <cols>
    <col min="1" max="1" width="3.7109375" style="97" customWidth="1"/>
    <col min="2" max="2" width="3.85546875" style="97" customWidth="1"/>
    <col min="3" max="3" width="3.42578125" style="97" customWidth="1"/>
    <col min="4" max="4" width="3.140625" style="97" customWidth="1"/>
    <col min="5" max="5" width="5.140625" style="97" customWidth="1"/>
    <col min="6" max="6" width="3.7109375" style="97" customWidth="1"/>
    <col min="7" max="7" width="3.85546875" style="97" customWidth="1"/>
    <col min="8" max="8" width="4" style="97" customWidth="1"/>
    <col min="9" max="9" width="4.140625" style="97" customWidth="1"/>
    <col min="10" max="10" width="4.85546875" style="97" customWidth="1"/>
    <col min="11" max="14" width="4.7109375" style="97" customWidth="1"/>
    <col min="15" max="15" width="5.42578125" style="97" customWidth="1"/>
    <col min="16" max="16" width="5.85546875" style="97" customWidth="1"/>
    <col min="17" max="17" width="4.7109375" style="97" customWidth="1"/>
    <col min="18" max="18" width="5.85546875" style="97" customWidth="1"/>
    <col min="19" max="19" width="4.7109375" style="97" customWidth="1"/>
    <col min="20" max="20" width="5.7109375" style="97" customWidth="1"/>
    <col min="21" max="22" width="5.42578125" style="97" customWidth="1"/>
    <col min="23" max="23" width="10" style="97" customWidth="1"/>
    <col min="24" max="24" width="5.85546875" style="97" customWidth="1"/>
    <col min="25" max="25" width="5" style="97" customWidth="1"/>
    <col min="26" max="26" width="7.28515625" style="97" customWidth="1"/>
    <col min="27" max="27" width="8.28515625" style="97" customWidth="1"/>
    <col min="28" max="16384" width="10.85546875" style="97"/>
  </cols>
  <sheetData>
    <row r="1" spans="1:28" ht="60.95" customHeight="1" thickBot="1" x14ac:dyDescent="0.3">
      <c r="A1" s="188"/>
      <c r="B1" s="186"/>
      <c r="C1" s="186"/>
      <c r="D1" s="186"/>
      <c r="E1" s="186"/>
      <c r="F1" s="186"/>
      <c r="G1" s="187"/>
      <c r="H1" s="186"/>
      <c r="I1" s="186"/>
      <c r="J1" s="186"/>
      <c r="K1" s="186"/>
      <c r="L1" s="186"/>
      <c r="M1" s="186"/>
      <c r="N1" s="186"/>
      <c r="O1" s="186"/>
      <c r="P1" s="186"/>
      <c r="Q1" s="186"/>
      <c r="R1" s="186"/>
      <c r="S1" s="186"/>
      <c r="T1" s="186"/>
      <c r="U1" s="186"/>
      <c r="V1" s="186"/>
      <c r="W1" s="186"/>
      <c r="X1" s="777" t="s">
        <v>157</v>
      </c>
      <c r="Y1" s="778"/>
      <c r="Z1" s="779"/>
    </row>
    <row r="2" spans="1:28" ht="15" customHeight="1" x14ac:dyDescent="0.25">
      <c r="A2" s="637" t="s">
        <v>156</v>
      </c>
      <c r="B2" s="638"/>
      <c r="C2" s="638"/>
      <c r="D2" s="638"/>
      <c r="E2" s="638"/>
      <c r="F2" s="638"/>
      <c r="G2" s="638"/>
      <c r="H2" s="638"/>
      <c r="I2" s="638"/>
      <c r="J2" s="638"/>
      <c r="K2" s="638"/>
      <c r="L2" s="638"/>
      <c r="M2" s="638"/>
      <c r="N2" s="638"/>
      <c r="O2" s="638"/>
      <c r="P2" s="638"/>
      <c r="Q2" s="638"/>
      <c r="R2" s="638"/>
      <c r="S2" s="638"/>
      <c r="T2" s="638"/>
      <c r="U2" s="638"/>
      <c r="V2" s="638"/>
      <c r="W2" s="638"/>
      <c r="X2" s="638"/>
      <c r="Y2" s="638"/>
      <c r="Z2" s="774"/>
    </row>
    <row r="3" spans="1:28" ht="15" customHeight="1" x14ac:dyDescent="0.25">
      <c r="A3" s="640" t="s">
        <v>155</v>
      </c>
      <c r="B3" s="641"/>
      <c r="C3" s="641"/>
      <c r="D3" s="641"/>
      <c r="E3" s="641"/>
      <c r="F3" s="641"/>
      <c r="G3" s="641"/>
      <c r="H3" s="641"/>
      <c r="I3" s="641"/>
      <c r="J3" s="641"/>
      <c r="K3" s="641"/>
      <c r="L3" s="641"/>
      <c r="M3" s="641"/>
      <c r="N3" s="641"/>
      <c r="O3" s="641"/>
      <c r="P3" s="641"/>
      <c r="Q3" s="641"/>
      <c r="R3" s="641"/>
      <c r="S3" s="641"/>
      <c r="T3" s="641"/>
      <c r="U3" s="641"/>
      <c r="V3" s="641"/>
      <c r="W3" s="641"/>
      <c r="X3" s="641"/>
      <c r="Y3" s="641"/>
      <c r="Z3" s="775"/>
    </row>
    <row r="4" spans="1:28" ht="15.95" customHeight="1" x14ac:dyDescent="0.25">
      <c r="A4" s="640" t="s">
        <v>262</v>
      </c>
      <c r="B4" s="641"/>
      <c r="C4" s="641"/>
      <c r="D4" s="641"/>
      <c r="E4" s="641"/>
      <c r="F4" s="641"/>
      <c r="G4" s="641"/>
      <c r="H4" s="641"/>
      <c r="I4" s="641"/>
      <c r="J4" s="641"/>
      <c r="K4" s="641"/>
      <c r="L4" s="641"/>
      <c r="M4" s="641"/>
      <c r="N4" s="641"/>
      <c r="O4" s="641"/>
      <c r="P4" s="641"/>
      <c r="Q4" s="641"/>
      <c r="R4" s="641"/>
      <c r="S4" s="641"/>
      <c r="T4" s="641"/>
      <c r="U4" s="641"/>
      <c r="V4" s="641"/>
      <c r="W4" s="641"/>
      <c r="X4" s="641"/>
      <c r="Y4" s="641"/>
      <c r="Z4" s="775"/>
    </row>
    <row r="5" spans="1:28" ht="15.95" customHeight="1" thickBot="1" x14ac:dyDescent="0.3">
      <c r="A5" s="723" t="s">
        <v>154</v>
      </c>
      <c r="B5" s="724"/>
      <c r="C5" s="724"/>
      <c r="D5" s="724"/>
      <c r="E5" s="724"/>
      <c r="F5" s="724"/>
      <c r="G5" s="724"/>
      <c r="H5" s="724"/>
      <c r="I5" s="724"/>
      <c r="J5" s="724"/>
      <c r="K5" s="724"/>
      <c r="L5" s="724"/>
      <c r="M5" s="724"/>
      <c r="N5" s="724"/>
      <c r="O5" s="724"/>
      <c r="P5" s="724"/>
      <c r="Q5" s="724"/>
      <c r="R5" s="724"/>
      <c r="S5" s="724"/>
      <c r="T5" s="724"/>
      <c r="U5" s="724"/>
      <c r="V5" s="724"/>
      <c r="W5" s="724"/>
      <c r="X5" s="724"/>
      <c r="Y5" s="724"/>
      <c r="Z5" s="776"/>
    </row>
    <row r="6" spans="1:28" ht="15.75" thickBot="1" x14ac:dyDescent="0.3">
      <c r="A6" s="598" t="s">
        <v>456</v>
      </c>
      <c r="B6" s="599"/>
      <c r="C6" s="599"/>
      <c r="D6" s="599"/>
      <c r="E6" s="599"/>
      <c r="F6" s="599"/>
      <c r="G6" s="599"/>
      <c r="H6" s="599"/>
      <c r="I6" s="599"/>
      <c r="J6" s="599"/>
      <c r="K6" s="599"/>
      <c r="L6" s="599"/>
      <c r="M6" s="599"/>
      <c r="N6" s="599"/>
      <c r="O6" s="599"/>
      <c r="P6" s="599"/>
      <c r="Q6" s="599"/>
      <c r="R6" s="599"/>
      <c r="S6" s="599"/>
      <c r="T6" s="599"/>
      <c r="U6" s="599"/>
      <c r="V6" s="599"/>
      <c r="W6" s="599"/>
      <c r="X6" s="599"/>
      <c r="Y6" s="599"/>
      <c r="Z6" s="600"/>
      <c r="AA6" s="185"/>
    </row>
    <row r="7" spans="1:28" x14ac:dyDescent="0.25">
      <c r="A7" s="780" t="s">
        <v>153</v>
      </c>
      <c r="B7" s="781"/>
      <c r="C7" s="781"/>
      <c r="D7" s="781"/>
      <c r="E7" s="781"/>
      <c r="F7" s="781"/>
      <c r="G7" s="781"/>
      <c r="H7" s="781"/>
      <c r="I7" s="781"/>
      <c r="J7" s="781"/>
      <c r="K7" s="781"/>
      <c r="L7" s="781"/>
      <c r="M7" s="781"/>
      <c r="N7" s="781"/>
      <c r="O7" s="781"/>
      <c r="P7" s="781"/>
      <c r="Q7" s="781"/>
      <c r="R7" s="781"/>
      <c r="S7" s="781"/>
      <c r="T7" s="781"/>
      <c r="U7" s="781"/>
      <c r="V7" s="781"/>
      <c r="W7" s="781"/>
      <c r="X7" s="781"/>
      <c r="Y7" s="781"/>
      <c r="Z7" s="782"/>
      <c r="AA7" s="185"/>
    </row>
    <row r="8" spans="1:28" s="56" customFormat="1" x14ac:dyDescent="0.25">
      <c r="A8" s="755" t="s">
        <v>444</v>
      </c>
      <c r="B8" s="756"/>
      <c r="C8" s="756"/>
      <c r="D8" s="756"/>
      <c r="E8" s="756"/>
      <c r="F8" s="756"/>
      <c r="G8" s="756"/>
      <c r="H8" s="756"/>
      <c r="I8" s="756"/>
      <c r="J8" s="756"/>
      <c r="K8" s="756"/>
      <c r="L8" s="756"/>
      <c r="M8" s="756"/>
      <c r="N8" s="756"/>
      <c r="O8" s="783"/>
      <c r="P8" s="757" t="s">
        <v>450</v>
      </c>
      <c r="Q8" s="756"/>
      <c r="R8" s="756"/>
      <c r="S8" s="756"/>
      <c r="T8" s="756"/>
      <c r="U8" s="756"/>
      <c r="V8" s="756"/>
      <c r="W8" s="756"/>
      <c r="X8" s="756"/>
      <c r="Y8" s="756"/>
      <c r="Z8" s="758"/>
    </row>
    <row r="9" spans="1:28" s="56" customFormat="1" x14ac:dyDescent="0.25">
      <c r="A9" s="755" t="s">
        <v>591</v>
      </c>
      <c r="B9" s="756"/>
      <c r="C9" s="756"/>
      <c r="D9" s="756"/>
      <c r="E9" s="756"/>
      <c r="F9" s="756"/>
      <c r="G9" s="756"/>
      <c r="H9" s="756"/>
      <c r="I9" s="756"/>
      <c r="J9" s="756"/>
      <c r="K9" s="756"/>
      <c r="L9" s="756"/>
      <c r="M9" s="756"/>
      <c r="N9" s="756"/>
      <c r="O9" s="783"/>
      <c r="P9" s="757" t="s">
        <v>595</v>
      </c>
      <c r="Q9" s="756"/>
      <c r="R9" s="756"/>
      <c r="S9" s="756"/>
      <c r="T9" s="756"/>
      <c r="U9" s="756"/>
      <c r="V9" s="756"/>
      <c r="W9" s="756"/>
      <c r="X9" s="756"/>
      <c r="Y9" s="756"/>
      <c r="Z9" s="758"/>
      <c r="AB9"/>
    </row>
    <row r="10" spans="1:28" s="56" customFormat="1" x14ac:dyDescent="0.25">
      <c r="A10" s="755" t="s">
        <v>592</v>
      </c>
      <c r="B10" s="756"/>
      <c r="C10" s="756"/>
      <c r="D10" s="756"/>
      <c r="E10" s="756"/>
      <c r="F10" s="756"/>
      <c r="G10" s="756"/>
      <c r="H10" s="756"/>
      <c r="I10" s="756"/>
      <c r="J10" s="756"/>
      <c r="K10" s="756"/>
      <c r="L10" s="756"/>
      <c r="M10" s="756"/>
      <c r="N10" s="756"/>
      <c r="O10" s="783"/>
      <c r="P10" s="757" t="s">
        <v>596</v>
      </c>
      <c r="Q10" s="756"/>
      <c r="R10" s="756"/>
      <c r="S10" s="756"/>
      <c r="T10" s="756"/>
      <c r="U10" s="756"/>
      <c r="V10" s="756"/>
      <c r="W10" s="756"/>
      <c r="X10" s="756"/>
      <c r="Y10" s="756"/>
      <c r="Z10" s="758"/>
    </row>
    <row r="11" spans="1:28" s="56" customFormat="1" x14ac:dyDescent="0.25">
      <c r="A11" s="755" t="s">
        <v>593</v>
      </c>
      <c r="B11" s="756"/>
      <c r="C11" s="756"/>
      <c r="D11" s="756"/>
      <c r="E11" s="756"/>
      <c r="F11" s="756"/>
      <c r="G11" s="756"/>
      <c r="H11" s="756"/>
      <c r="I11" s="756"/>
      <c r="J11" s="756"/>
      <c r="K11" s="756"/>
      <c r="L11" s="756"/>
      <c r="M11" s="756"/>
      <c r="N11" s="756"/>
      <c r="O11" s="783"/>
      <c r="P11" s="757" t="s">
        <v>597</v>
      </c>
      <c r="Q11" s="756"/>
      <c r="R11" s="756"/>
      <c r="S11" s="756"/>
      <c r="T11" s="756"/>
      <c r="U11" s="756"/>
      <c r="V11" s="756"/>
      <c r="W11" s="756"/>
      <c r="X11" s="756"/>
      <c r="Y11" s="756"/>
      <c r="Z11" s="758"/>
    </row>
    <row r="12" spans="1:28" s="56" customFormat="1" x14ac:dyDescent="0.25">
      <c r="A12" s="755" t="s">
        <v>594</v>
      </c>
      <c r="B12" s="756"/>
      <c r="C12" s="756"/>
      <c r="D12" s="756"/>
      <c r="E12" s="756"/>
      <c r="F12" s="756"/>
      <c r="G12" s="756"/>
      <c r="H12" s="756"/>
      <c r="I12" s="756"/>
      <c r="J12" s="756"/>
      <c r="K12" s="756"/>
      <c r="L12" s="756"/>
      <c r="M12" s="756"/>
      <c r="N12" s="756"/>
      <c r="O12" s="783"/>
      <c r="P12" s="757" t="s">
        <v>598</v>
      </c>
      <c r="Q12" s="756"/>
      <c r="R12" s="756"/>
      <c r="S12" s="756"/>
      <c r="T12" s="756"/>
      <c r="U12" s="756"/>
      <c r="V12" s="756"/>
      <c r="W12" s="756"/>
      <c r="X12" s="756"/>
      <c r="Y12" s="756"/>
      <c r="Z12" s="758"/>
      <c r="AB12"/>
    </row>
    <row r="13" spans="1:28" s="56" customFormat="1" x14ac:dyDescent="0.25">
      <c r="A13" s="731" t="s">
        <v>152</v>
      </c>
      <c r="B13" s="732"/>
      <c r="C13" s="732"/>
      <c r="D13" s="732"/>
      <c r="E13" s="732"/>
      <c r="F13" s="732"/>
      <c r="G13" s="732"/>
      <c r="H13" s="732"/>
      <c r="I13" s="732"/>
      <c r="J13" s="732"/>
      <c r="K13" s="732"/>
      <c r="L13" s="732"/>
      <c r="M13" s="732"/>
      <c r="N13" s="732"/>
      <c r="O13" s="732"/>
      <c r="P13" s="757" t="s">
        <v>599</v>
      </c>
      <c r="Q13" s="756"/>
      <c r="R13" s="756"/>
      <c r="S13" s="756"/>
      <c r="T13" s="756"/>
      <c r="U13" s="756"/>
      <c r="V13" s="756"/>
      <c r="W13" s="756"/>
      <c r="X13" s="756"/>
      <c r="Y13" s="756"/>
      <c r="Z13" s="758"/>
      <c r="AA13" s="97"/>
      <c r="AB13" s="97"/>
    </row>
    <row r="14" spans="1:28" s="56" customFormat="1" ht="15.75" thickBot="1" x14ac:dyDescent="0.3">
      <c r="A14" s="750" t="s">
        <v>424</v>
      </c>
      <c r="B14" s="751"/>
      <c r="C14" s="751"/>
      <c r="D14" s="751"/>
      <c r="E14" s="751"/>
      <c r="F14" s="751"/>
      <c r="G14" s="751"/>
      <c r="H14" s="751"/>
      <c r="I14" s="751"/>
      <c r="J14" s="751"/>
      <c r="K14" s="751"/>
      <c r="L14" s="751"/>
      <c r="M14" s="751"/>
      <c r="N14" s="751"/>
      <c r="O14" s="751"/>
      <c r="P14" s="752" t="s">
        <v>151</v>
      </c>
      <c r="Q14" s="753"/>
      <c r="R14" s="753"/>
      <c r="S14" s="753"/>
      <c r="T14" s="753"/>
      <c r="U14" s="753"/>
      <c r="V14" s="753"/>
      <c r="W14" s="753"/>
      <c r="X14" s="753"/>
      <c r="Y14" s="753"/>
      <c r="Z14" s="754"/>
      <c r="AA14" s="97"/>
      <c r="AB14" s="97"/>
    </row>
    <row r="15" spans="1:28" s="56" customFormat="1" ht="15.75" thickBot="1" x14ac:dyDescent="0.3">
      <c r="A15" s="667" t="s">
        <v>150</v>
      </c>
      <c r="B15" s="668"/>
      <c r="C15" s="668"/>
      <c r="D15" s="668"/>
      <c r="E15" s="668"/>
      <c r="F15" s="668"/>
      <c r="G15" s="668"/>
      <c r="H15" s="668"/>
      <c r="I15" s="668"/>
      <c r="J15" s="668"/>
      <c r="K15" s="668"/>
      <c r="L15" s="668"/>
      <c r="M15" s="668"/>
      <c r="N15" s="668"/>
      <c r="O15" s="668"/>
      <c r="P15" s="668"/>
      <c r="Q15" s="668"/>
      <c r="R15" s="668"/>
      <c r="S15" s="668"/>
      <c r="T15" s="668"/>
      <c r="U15" s="668"/>
      <c r="V15" s="668"/>
      <c r="W15" s="668"/>
      <c r="X15" s="668"/>
      <c r="Y15" s="668"/>
      <c r="Z15" s="669"/>
      <c r="AA15" s="97"/>
      <c r="AB15" s="97"/>
    </row>
    <row r="16" spans="1:28" s="56" customFormat="1" x14ac:dyDescent="0.25">
      <c r="A16" s="762" t="s">
        <v>423</v>
      </c>
      <c r="B16" s="763"/>
      <c r="C16" s="763"/>
      <c r="D16" s="763"/>
      <c r="E16" s="763"/>
      <c r="F16" s="763"/>
      <c r="G16" s="763"/>
      <c r="H16" s="763"/>
      <c r="I16" s="763"/>
      <c r="J16" s="763"/>
      <c r="K16" s="763"/>
      <c r="L16" s="763"/>
      <c r="M16" s="763"/>
      <c r="N16" s="763"/>
      <c r="O16" s="763"/>
      <c r="P16" s="763"/>
      <c r="Q16" s="763"/>
      <c r="R16" s="763"/>
      <c r="S16" s="763"/>
      <c r="T16" s="763"/>
      <c r="U16" s="763"/>
      <c r="V16" s="763"/>
      <c r="W16" s="763"/>
      <c r="X16" s="763"/>
      <c r="Y16" s="763"/>
      <c r="Z16" s="764"/>
      <c r="AA16" s="97"/>
      <c r="AB16" s="97"/>
    </row>
    <row r="17" spans="1:28" s="56" customFormat="1" x14ac:dyDescent="0.25">
      <c r="A17" s="762" t="s">
        <v>149</v>
      </c>
      <c r="B17" s="763"/>
      <c r="C17" s="763"/>
      <c r="D17" s="763"/>
      <c r="E17" s="763"/>
      <c r="F17" s="763"/>
      <c r="G17" s="763"/>
      <c r="H17" s="763"/>
      <c r="I17" s="763"/>
      <c r="J17" s="763"/>
      <c r="K17" s="763"/>
      <c r="L17" s="763"/>
      <c r="M17" s="763"/>
      <c r="N17" s="763"/>
      <c r="O17" s="763"/>
      <c r="P17" s="763"/>
      <c r="Q17" s="763"/>
      <c r="R17" s="763"/>
      <c r="S17" s="763"/>
      <c r="T17" s="763"/>
      <c r="U17" s="763"/>
      <c r="V17" s="763"/>
      <c r="W17" s="763"/>
      <c r="X17" s="763"/>
      <c r="Y17" s="763"/>
      <c r="Z17" s="764"/>
      <c r="AA17" s="97"/>
      <c r="AB17" s="97"/>
    </row>
    <row r="18" spans="1:28" s="56" customFormat="1" x14ac:dyDescent="0.25">
      <c r="A18" s="765" t="s">
        <v>148</v>
      </c>
      <c r="B18" s="766"/>
      <c r="C18" s="766"/>
      <c r="D18" s="766"/>
      <c r="E18" s="766"/>
      <c r="F18" s="766"/>
      <c r="G18" s="766"/>
      <c r="H18" s="766"/>
      <c r="I18" s="766"/>
      <c r="J18" s="766"/>
      <c r="K18" s="766"/>
      <c r="L18" s="766"/>
      <c r="M18" s="766"/>
      <c r="N18" s="766"/>
      <c r="O18" s="766"/>
      <c r="P18" s="766"/>
      <c r="Q18" s="766"/>
      <c r="R18" s="766"/>
      <c r="S18" s="766"/>
      <c r="T18" s="766"/>
      <c r="U18" s="766"/>
      <c r="V18" s="766"/>
      <c r="W18" s="766"/>
      <c r="X18" s="766"/>
      <c r="Y18" s="766"/>
      <c r="Z18" s="767"/>
      <c r="AA18" s="97"/>
      <c r="AB18" s="97"/>
    </row>
    <row r="19" spans="1:28" s="56" customFormat="1" ht="15.75" thickBot="1" x14ac:dyDescent="0.3">
      <c r="A19" s="768" t="s">
        <v>599</v>
      </c>
      <c r="B19" s="769"/>
      <c r="C19" s="769"/>
      <c r="D19" s="769"/>
      <c r="E19" s="769"/>
      <c r="F19" s="769"/>
      <c r="G19" s="769"/>
      <c r="H19" s="769"/>
      <c r="I19" s="769"/>
      <c r="J19" s="769"/>
      <c r="K19" s="769"/>
      <c r="L19" s="769"/>
      <c r="M19" s="769"/>
      <c r="N19" s="769"/>
      <c r="O19" s="769"/>
      <c r="P19" s="769"/>
      <c r="Q19" s="769"/>
      <c r="R19" s="769"/>
      <c r="S19" s="769"/>
      <c r="T19" s="769"/>
      <c r="U19" s="769"/>
      <c r="V19" s="769"/>
      <c r="W19" s="769"/>
      <c r="X19" s="769"/>
      <c r="Y19" s="769"/>
      <c r="Z19" s="770"/>
      <c r="AA19" s="97"/>
      <c r="AB19" s="97"/>
    </row>
    <row r="20" spans="1:28" s="56" customFormat="1" ht="15.75" thickBot="1" x14ac:dyDescent="0.3">
      <c r="A20" s="667" t="s">
        <v>147</v>
      </c>
      <c r="B20" s="668"/>
      <c r="C20" s="668"/>
      <c r="D20" s="668"/>
      <c r="E20" s="668"/>
      <c r="F20" s="668"/>
      <c r="G20" s="668"/>
      <c r="H20" s="668"/>
      <c r="I20" s="668"/>
      <c r="J20" s="668"/>
      <c r="K20" s="668"/>
      <c r="L20" s="668"/>
      <c r="M20" s="668"/>
      <c r="N20" s="668"/>
      <c r="O20" s="668"/>
      <c r="P20" s="668"/>
      <c r="Q20" s="668"/>
      <c r="R20" s="668"/>
      <c r="S20" s="668"/>
      <c r="T20" s="668"/>
      <c r="U20" s="668"/>
      <c r="V20" s="668"/>
      <c r="W20" s="668"/>
      <c r="X20" s="668"/>
      <c r="Y20" s="668"/>
      <c r="Z20" s="669"/>
      <c r="AA20" s="97"/>
      <c r="AB20" s="97"/>
    </row>
    <row r="21" spans="1:28" s="56" customFormat="1" x14ac:dyDescent="0.25">
      <c r="A21" s="771" t="s">
        <v>146</v>
      </c>
      <c r="B21" s="772"/>
      <c r="C21" s="772"/>
      <c r="D21" s="772"/>
      <c r="E21" s="772"/>
      <c r="F21" s="772"/>
      <c r="G21" s="772"/>
      <c r="H21" s="772"/>
      <c r="I21" s="772"/>
      <c r="J21" s="772"/>
      <c r="K21" s="772"/>
      <c r="L21" s="772"/>
      <c r="M21" s="772"/>
      <c r="N21" s="772"/>
      <c r="O21" s="772"/>
      <c r="P21" s="772"/>
      <c r="Q21" s="772"/>
      <c r="R21" s="772"/>
      <c r="S21" s="772"/>
      <c r="T21" s="772"/>
      <c r="U21" s="772"/>
      <c r="V21" s="772"/>
      <c r="W21" s="772"/>
      <c r="X21" s="772"/>
      <c r="Y21" s="772"/>
      <c r="Z21" s="773"/>
      <c r="AA21" s="97"/>
      <c r="AB21" s="97"/>
    </row>
    <row r="22" spans="1:28" s="56" customFormat="1" x14ac:dyDescent="0.25">
      <c r="A22" s="731" t="s">
        <v>145</v>
      </c>
      <c r="B22" s="732"/>
      <c r="C22" s="732"/>
      <c r="D22" s="732"/>
      <c r="E22" s="732"/>
      <c r="F22" s="732"/>
      <c r="G22" s="732"/>
      <c r="H22" s="732"/>
      <c r="I22" s="732"/>
      <c r="J22" s="732"/>
      <c r="K22" s="732"/>
      <c r="L22" s="732"/>
      <c r="M22" s="732"/>
      <c r="N22" s="732"/>
      <c r="O22" s="732"/>
      <c r="P22" s="732"/>
      <c r="Q22" s="732"/>
      <c r="R22" s="732"/>
      <c r="S22" s="732"/>
      <c r="T22" s="732"/>
      <c r="U22" s="732"/>
      <c r="V22" s="732"/>
      <c r="W22" s="732"/>
      <c r="X22" s="732"/>
      <c r="Y22" s="732"/>
      <c r="Z22" s="733"/>
      <c r="AA22" s="97"/>
      <c r="AB22" s="97"/>
    </row>
    <row r="23" spans="1:28" s="56" customFormat="1" x14ac:dyDescent="0.25">
      <c r="A23" s="755" t="s">
        <v>591</v>
      </c>
      <c r="B23" s="755"/>
      <c r="C23" s="755"/>
      <c r="D23" s="755"/>
      <c r="E23" s="755"/>
      <c r="F23" s="755"/>
      <c r="G23" s="755"/>
      <c r="H23" s="755"/>
      <c r="I23" s="755"/>
      <c r="J23" s="755"/>
      <c r="K23" s="755"/>
      <c r="L23" s="755"/>
      <c r="M23" s="755"/>
      <c r="N23" s="755"/>
      <c r="O23" s="755"/>
      <c r="P23" s="755"/>
      <c r="Q23" s="755"/>
      <c r="R23" s="755"/>
      <c r="S23" s="732"/>
      <c r="T23" s="732"/>
      <c r="U23" s="732"/>
      <c r="V23" s="732"/>
      <c r="W23" s="732"/>
      <c r="X23" s="732"/>
      <c r="Y23" s="732"/>
      <c r="Z23" s="733"/>
      <c r="AA23" s="97"/>
      <c r="AB23" s="97"/>
    </row>
    <row r="24" spans="1:28" s="56" customFormat="1" x14ac:dyDescent="0.25">
      <c r="A24" s="755" t="s">
        <v>595</v>
      </c>
      <c r="B24" s="756"/>
      <c r="C24" s="756"/>
      <c r="D24" s="756"/>
      <c r="E24" s="756"/>
      <c r="F24" s="756"/>
      <c r="G24" s="756"/>
      <c r="H24" s="756"/>
      <c r="I24" s="756"/>
      <c r="J24" s="756"/>
      <c r="K24" s="756"/>
      <c r="L24" s="756"/>
      <c r="M24" s="756"/>
      <c r="N24" s="756"/>
      <c r="O24" s="756"/>
      <c r="P24" s="756"/>
      <c r="Q24" s="756"/>
      <c r="R24" s="783"/>
      <c r="S24" s="732" t="s">
        <v>594</v>
      </c>
      <c r="T24" s="732"/>
      <c r="U24" s="732"/>
      <c r="V24" s="732"/>
      <c r="W24" s="732"/>
      <c r="X24" s="732"/>
      <c r="Y24" s="732"/>
      <c r="Z24" s="733"/>
      <c r="AA24" s="97"/>
      <c r="AB24" s="97"/>
    </row>
    <row r="25" spans="1:28" s="56" customFormat="1" x14ac:dyDescent="0.25">
      <c r="A25" s="731" t="s">
        <v>144</v>
      </c>
      <c r="B25" s="732"/>
      <c r="C25" s="732"/>
      <c r="D25" s="732"/>
      <c r="E25" s="732"/>
      <c r="F25" s="732"/>
      <c r="G25" s="732"/>
      <c r="H25" s="732"/>
      <c r="I25" s="732"/>
      <c r="J25" s="732"/>
      <c r="K25" s="732"/>
      <c r="L25" s="732"/>
      <c r="M25" s="732"/>
      <c r="N25" s="732"/>
      <c r="O25" s="732"/>
      <c r="P25" s="732"/>
      <c r="Q25" s="732"/>
      <c r="R25" s="732"/>
      <c r="S25" s="732"/>
      <c r="T25" s="732"/>
      <c r="U25" s="732"/>
      <c r="V25" s="732"/>
      <c r="W25" s="732"/>
      <c r="X25" s="732"/>
      <c r="Y25" s="732"/>
      <c r="Z25" s="733"/>
      <c r="AA25" s="97"/>
      <c r="AB25" s="97"/>
    </row>
    <row r="26" spans="1:28" s="56" customFormat="1" x14ac:dyDescent="0.25">
      <c r="A26" s="755" t="s">
        <v>143</v>
      </c>
      <c r="B26" s="756"/>
      <c r="C26" s="756"/>
      <c r="D26" s="756"/>
      <c r="E26" s="756"/>
      <c r="F26" s="756"/>
      <c r="G26" s="756"/>
      <c r="H26" s="756"/>
      <c r="I26" s="756"/>
      <c r="J26" s="756"/>
      <c r="K26" s="756"/>
      <c r="L26" s="756"/>
      <c r="M26" s="756"/>
      <c r="N26" s="756"/>
      <c r="O26" s="756"/>
      <c r="P26" s="756"/>
      <c r="Q26" s="756"/>
      <c r="R26" s="756"/>
      <c r="S26" s="757" t="s">
        <v>142</v>
      </c>
      <c r="T26" s="756"/>
      <c r="U26" s="756"/>
      <c r="V26" s="756"/>
      <c r="W26" s="756"/>
      <c r="X26" s="756"/>
      <c r="Y26" s="756"/>
      <c r="Z26" s="758"/>
      <c r="AA26" s="97"/>
      <c r="AB26" s="97"/>
    </row>
    <row r="27" spans="1:28" s="56" customFormat="1" x14ac:dyDescent="0.25">
      <c r="A27" s="759" t="s">
        <v>141</v>
      </c>
      <c r="B27" s="760"/>
      <c r="C27" s="760"/>
      <c r="D27" s="760"/>
      <c r="E27" s="760"/>
      <c r="F27" s="760"/>
      <c r="G27" s="760"/>
      <c r="H27" s="760"/>
      <c r="I27" s="760"/>
      <c r="J27" s="760"/>
      <c r="K27" s="760"/>
      <c r="L27" s="760"/>
      <c r="M27" s="760"/>
      <c r="N27" s="760"/>
      <c r="O27" s="760"/>
      <c r="P27" s="760"/>
      <c r="Q27" s="760"/>
      <c r="R27" s="760"/>
      <c r="S27" s="760"/>
      <c r="T27" s="760"/>
      <c r="U27" s="760"/>
      <c r="V27" s="760"/>
      <c r="W27" s="760"/>
      <c r="X27" s="760"/>
      <c r="Y27" s="760"/>
      <c r="Z27" s="761"/>
      <c r="AA27" s="97"/>
      <c r="AB27" s="97"/>
    </row>
    <row r="28" spans="1:28" s="56" customFormat="1" x14ac:dyDescent="0.25">
      <c r="A28" s="727" t="s">
        <v>445</v>
      </c>
      <c r="B28" s="728"/>
      <c r="C28" s="728"/>
      <c r="D28" s="728"/>
      <c r="E28" s="728"/>
      <c r="F28" s="728"/>
      <c r="G28" s="728"/>
      <c r="H28" s="728"/>
      <c r="I28" s="728"/>
      <c r="J28" s="728"/>
      <c r="K28" s="728"/>
      <c r="L28" s="728"/>
      <c r="M28" s="728"/>
      <c r="N28" s="728"/>
      <c r="O28" s="728"/>
      <c r="P28" s="728"/>
      <c r="Q28" s="728"/>
      <c r="R28" s="728"/>
      <c r="S28" s="729" t="s">
        <v>598</v>
      </c>
      <c r="T28" s="728"/>
      <c r="U28" s="728"/>
      <c r="V28" s="728"/>
      <c r="W28" s="728"/>
      <c r="X28" s="728"/>
      <c r="Y28" s="728"/>
      <c r="Z28" s="730"/>
      <c r="AA28" s="97"/>
      <c r="AB28" s="97"/>
    </row>
    <row r="29" spans="1:28" s="56" customFormat="1" x14ac:dyDescent="0.25">
      <c r="A29" s="731" t="s">
        <v>140</v>
      </c>
      <c r="B29" s="732"/>
      <c r="C29" s="732"/>
      <c r="D29" s="732"/>
      <c r="E29" s="732"/>
      <c r="F29" s="732"/>
      <c r="G29" s="732"/>
      <c r="H29" s="732"/>
      <c r="I29" s="732"/>
      <c r="J29" s="732"/>
      <c r="K29" s="732"/>
      <c r="L29" s="732"/>
      <c r="M29" s="732"/>
      <c r="N29" s="732"/>
      <c r="O29" s="732"/>
      <c r="P29" s="732"/>
      <c r="Q29" s="732"/>
      <c r="R29" s="732"/>
      <c r="S29" s="732"/>
      <c r="T29" s="732"/>
      <c r="U29" s="732"/>
      <c r="V29" s="732"/>
      <c r="W29" s="732"/>
      <c r="X29" s="732"/>
      <c r="Y29" s="732"/>
      <c r="Z29" s="733"/>
      <c r="AA29" s="97"/>
      <c r="AB29" s="97"/>
    </row>
    <row r="30" spans="1:28" s="56" customFormat="1" x14ac:dyDescent="0.25">
      <c r="A30" s="731" t="s">
        <v>599</v>
      </c>
      <c r="B30" s="732"/>
      <c r="C30" s="732"/>
      <c r="D30" s="732"/>
      <c r="E30" s="732"/>
      <c r="F30" s="732"/>
      <c r="G30" s="732"/>
      <c r="H30" s="732"/>
      <c r="I30" s="732"/>
      <c r="J30" s="732"/>
      <c r="K30" s="732"/>
      <c r="L30" s="732"/>
      <c r="M30" s="732"/>
      <c r="N30" s="732"/>
      <c r="O30" s="732"/>
      <c r="P30" s="732"/>
      <c r="Q30" s="732"/>
      <c r="R30" s="732"/>
      <c r="S30" s="732"/>
      <c r="T30" s="732"/>
      <c r="U30" s="732"/>
      <c r="V30" s="732"/>
      <c r="W30" s="732"/>
      <c r="X30" s="732"/>
      <c r="Y30" s="732"/>
      <c r="Z30" s="733"/>
      <c r="AA30" s="97"/>
      <c r="AB30" s="97"/>
    </row>
    <row r="31" spans="1:28" ht="15.75" thickBot="1" x14ac:dyDescent="0.3">
      <c r="A31" s="734" t="s">
        <v>139</v>
      </c>
      <c r="B31" s="735"/>
      <c r="C31" s="735"/>
      <c r="D31" s="735"/>
      <c r="E31" s="735"/>
      <c r="F31" s="735"/>
      <c r="G31" s="735"/>
      <c r="H31" s="735"/>
      <c r="I31" s="735"/>
      <c r="J31" s="735"/>
      <c r="K31" s="735"/>
      <c r="L31" s="735"/>
      <c r="M31" s="735"/>
      <c r="N31" s="735"/>
      <c r="O31" s="735"/>
      <c r="P31" s="735"/>
      <c r="Q31" s="735"/>
      <c r="R31" s="735"/>
      <c r="S31" s="735"/>
      <c r="T31" s="735"/>
      <c r="U31" s="735"/>
      <c r="V31" s="735"/>
      <c r="W31" s="735"/>
      <c r="X31" s="735"/>
      <c r="Y31" s="735"/>
      <c r="Z31" s="736"/>
    </row>
    <row r="32" spans="1:28" x14ac:dyDescent="0.25">
      <c r="A32" s="737" t="s">
        <v>138</v>
      </c>
      <c r="B32" s="722"/>
      <c r="C32" s="722"/>
      <c r="D32" s="722"/>
      <c r="E32" s="738"/>
      <c r="F32" s="184"/>
      <c r="G32" s="722" t="s">
        <v>137</v>
      </c>
      <c r="H32" s="722"/>
      <c r="I32" s="722"/>
      <c r="J32" s="722"/>
      <c r="K32" s="183"/>
      <c r="L32" s="182"/>
      <c r="M32" s="182"/>
      <c r="N32" s="182"/>
      <c r="O32" s="722" t="s">
        <v>136</v>
      </c>
      <c r="P32" s="722"/>
      <c r="Q32" s="722"/>
      <c r="R32" s="183"/>
      <c r="S32" s="182"/>
      <c r="T32" s="182"/>
      <c r="U32" s="722" t="s">
        <v>135</v>
      </c>
      <c r="V32" s="722"/>
      <c r="W32" s="722"/>
      <c r="X32" s="183"/>
      <c r="Y32" s="182"/>
      <c r="Z32" s="181"/>
    </row>
    <row r="33" spans="1:37" x14ac:dyDescent="0.25">
      <c r="A33" s="739" t="s">
        <v>134</v>
      </c>
      <c r="B33" s="740"/>
      <c r="C33" s="740"/>
      <c r="D33" s="740"/>
      <c r="E33" s="741"/>
      <c r="F33" s="180"/>
      <c r="G33" s="179"/>
      <c r="H33" s="179"/>
      <c r="I33" s="179"/>
      <c r="J33" s="748"/>
      <c r="K33" s="748"/>
      <c r="L33" s="748"/>
      <c r="M33" s="748"/>
      <c r="N33" s="179"/>
      <c r="O33" s="179"/>
      <c r="P33" s="179"/>
      <c r="Q33" s="179"/>
      <c r="R33" s="179"/>
      <c r="S33" s="179"/>
      <c r="T33" s="179"/>
      <c r="U33" s="179"/>
      <c r="V33" s="179"/>
      <c r="W33" s="179"/>
      <c r="X33" s="179"/>
      <c r="Y33" s="179"/>
      <c r="Z33" s="178"/>
    </row>
    <row r="34" spans="1:37" x14ac:dyDescent="0.25">
      <c r="A34" s="742"/>
      <c r="B34" s="743"/>
      <c r="C34" s="743"/>
      <c r="D34" s="743"/>
      <c r="E34" s="744"/>
      <c r="F34" s="749" t="s">
        <v>600</v>
      </c>
      <c r="G34" s="597"/>
      <c r="H34" s="597"/>
      <c r="I34" s="176"/>
      <c r="N34" s="597" t="s">
        <v>601</v>
      </c>
      <c r="O34" s="597"/>
      <c r="P34" s="597"/>
      <c r="Q34" s="176"/>
      <c r="V34" s="597" t="s">
        <v>602</v>
      </c>
      <c r="W34" s="597"/>
      <c r="Z34" s="120"/>
    </row>
    <row r="35" spans="1:37" x14ac:dyDescent="0.25">
      <c r="A35" s="742"/>
      <c r="B35" s="743"/>
      <c r="C35" s="743"/>
      <c r="D35" s="743"/>
      <c r="E35" s="744"/>
      <c r="F35" s="177"/>
      <c r="V35" s="597" t="s">
        <v>420</v>
      </c>
      <c r="W35" s="597"/>
      <c r="X35" s="176"/>
      <c r="Z35" s="120"/>
    </row>
    <row r="36" spans="1:37" x14ac:dyDescent="0.25">
      <c r="A36" s="742"/>
      <c r="B36" s="743"/>
      <c r="C36" s="743"/>
      <c r="D36" s="743"/>
      <c r="E36" s="744"/>
      <c r="F36" s="749" t="s">
        <v>133</v>
      </c>
      <c r="G36" s="597"/>
      <c r="H36" s="597"/>
      <c r="I36" s="648"/>
      <c r="J36" s="648"/>
      <c r="K36" s="648"/>
      <c r="L36" s="648"/>
      <c r="M36" s="648"/>
      <c r="N36" s="648"/>
      <c r="O36" s="648"/>
      <c r="P36" s="648"/>
      <c r="Q36" s="648"/>
      <c r="V36" s="597" t="s">
        <v>421</v>
      </c>
      <c r="W36" s="597"/>
      <c r="X36" s="176"/>
      <c r="Z36" s="120"/>
    </row>
    <row r="37" spans="1:37" x14ac:dyDescent="0.25">
      <c r="A37" s="742"/>
      <c r="B37" s="743"/>
      <c r="C37" s="743"/>
      <c r="D37" s="743"/>
      <c r="E37" s="744"/>
      <c r="F37" s="749"/>
      <c r="G37" s="597"/>
      <c r="H37" s="597"/>
      <c r="I37" s="648"/>
      <c r="J37" s="648"/>
      <c r="K37" s="648"/>
      <c r="L37" s="648"/>
      <c r="M37" s="648"/>
      <c r="N37" s="648"/>
      <c r="O37" s="648"/>
      <c r="P37" s="648"/>
      <c r="Q37" s="648"/>
      <c r="V37" s="597" t="s">
        <v>422</v>
      </c>
      <c r="W37" s="597"/>
      <c r="X37" s="176"/>
      <c r="Z37" s="120"/>
    </row>
    <row r="38" spans="1:37" ht="15.75" thickBot="1" x14ac:dyDescent="0.3">
      <c r="A38" s="745"/>
      <c r="B38" s="746"/>
      <c r="C38" s="746"/>
      <c r="D38" s="746"/>
      <c r="E38" s="747"/>
      <c r="F38" s="175"/>
      <c r="G38" s="117"/>
      <c r="H38" s="117"/>
      <c r="I38" s="117"/>
      <c r="J38" s="117"/>
      <c r="K38" s="117"/>
      <c r="L38" s="117"/>
      <c r="M38" s="117"/>
      <c r="N38" s="117"/>
      <c r="O38" s="117"/>
      <c r="P38" s="117"/>
      <c r="Q38" s="117"/>
      <c r="R38" s="117"/>
      <c r="S38" s="117"/>
      <c r="T38" s="117"/>
      <c r="U38" s="117"/>
      <c r="V38" s="117"/>
      <c r="W38" s="117"/>
      <c r="X38" s="117"/>
      <c r="Y38" s="117"/>
      <c r="Z38" s="119"/>
    </row>
    <row r="39" spans="1:37" ht="15.75" customHeight="1" thickBot="1" x14ac:dyDescent="0.3">
      <c r="A39" s="269" t="s">
        <v>132</v>
      </c>
      <c r="B39" s="270"/>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1"/>
    </row>
    <row r="40" spans="1:37" x14ac:dyDescent="0.25">
      <c r="A40" s="702" t="s">
        <v>131</v>
      </c>
      <c r="B40" s="703"/>
      <c r="C40" s="703"/>
      <c r="D40" s="703"/>
      <c r="E40" s="703"/>
      <c r="F40" s="703"/>
      <c r="G40" s="703"/>
      <c r="H40" s="703"/>
      <c r="I40" s="703"/>
      <c r="J40" s="703"/>
      <c r="K40" s="703"/>
      <c r="L40" s="703"/>
      <c r="M40" s="703"/>
      <c r="N40" s="703"/>
      <c r="O40" s="703"/>
      <c r="P40" s="703"/>
      <c r="Q40" s="703"/>
      <c r="R40" s="703"/>
      <c r="S40" s="703"/>
      <c r="T40" s="703"/>
      <c r="U40" s="703"/>
      <c r="V40" s="703"/>
      <c r="W40" s="703"/>
      <c r="X40" s="703"/>
      <c r="Y40" s="703"/>
      <c r="Z40" s="704"/>
    </row>
    <row r="41" spans="1:37" ht="15" customHeight="1" x14ac:dyDescent="0.25">
      <c r="A41" s="147"/>
      <c r="B41" s="132"/>
      <c r="C41" s="132"/>
      <c r="F41" s="275" t="s">
        <v>130</v>
      </c>
      <c r="G41" s="276"/>
      <c r="H41" s="276"/>
      <c r="I41" s="276"/>
      <c r="J41" s="276"/>
      <c r="K41" s="276"/>
      <c r="L41" s="276"/>
      <c r="M41" s="276"/>
      <c r="N41" s="277"/>
      <c r="O41" s="275" t="s">
        <v>129</v>
      </c>
      <c r="P41" s="276"/>
      <c r="Q41" s="276"/>
      <c r="R41" s="276"/>
      <c r="S41" s="276"/>
      <c r="T41" s="276"/>
      <c r="U41" s="276"/>
      <c r="V41" s="276"/>
      <c r="W41" s="277"/>
      <c r="X41" s="132"/>
      <c r="Y41" s="132"/>
      <c r="Z41" s="141"/>
      <c r="AB41" s="641"/>
      <c r="AC41" s="641"/>
      <c r="AD41" s="641"/>
      <c r="AE41" s="641"/>
      <c r="AF41" s="641"/>
      <c r="AG41" s="641"/>
      <c r="AH41" s="641"/>
      <c r="AI41" s="641"/>
      <c r="AJ41" s="641"/>
      <c r="AK41" s="641"/>
    </row>
    <row r="42" spans="1:37" ht="15" customHeight="1" x14ac:dyDescent="0.25">
      <c r="A42" s="121"/>
      <c r="B42" s="275" t="s">
        <v>431</v>
      </c>
      <c r="C42" s="276"/>
      <c r="D42" s="276"/>
      <c r="E42" s="277"/>
      <c r="F42" s="275" t="s">
        <v>426</v>
      </c>
      <c r="G42" s="276"/>
      <c r="H42" s="277"/>
      <c r="I42" s="275" t="s">
        <v>425</v>
      </c>
      <c r="J42" s="276"/>
      <c r="K42" s="277"/>
      <c r="L42" s="275" t="s">
        <v>128</v>
      </c>
      <c r="M42" s="276"/>
      <c r="N42" s="277"/>
      <c r="O42" s="275" t="s">
        <v>426</v>
      </c>
      <c r="P42" s="276"/>
      <c r="Q42" s="277"/>
      <c r="R42" s="275" t="s">
        <v>425</v>
      </c>
      <c r="S42" s="276"/>
      <c r="T42" s="277"/>
      <c r="U42" s="275" t="s">
        <v>128</v>
      </c>
      <c r="V42" s="276"/>
      <c r="W42" s="277"/>
      <c r="X42" s="132"/>
      <c r="Y42" s="132"/>
      <c r="Z42" s="141"/>
    </row>
    <row r="43" spans="1:37" ht="15" customHeight="1" x14ac:dyDescent="0.25">
      <c r="A43" s="121"/>
      <c r="B43" s="274" t="s">
        <v>127</v>
      </c>
      <c r="C43" s="272"/>
      <c r="D43" s="272"/>
      <c r="E43" s="273"/>
      <c r="F43" s="275"/>
      <c r="G43" s="276"/>
      <c r="H43" s="277"/>
      <c r="I43" s="275"/>
      <c r="J43" s="276"/>
      <c r="K43" s="277"/>
      <c r="L43" s="275"/>
      <c r="M43" s="276"/>
      <c r="N43" s="277"/>
      <c r="O43" s="275"/>
      <c r="P43" s="276"/>
      <c r="Q43" s="277"/>
      <c r="R43" s="275"/>
      <c r="S43" s="276"/>
      <c r="T43" s="277"/>
      <c r="U43" s="275"/>
      <c r="V43" s="276"/>
      <c r="W43" s="277"/>
      <c r="X43" s="132"/>
      <c r="Y43" s="132"/>
      <c r="Z43" s="141"/>
      <c r="AB43" s="641"/>
      <c r="AC43" s="641"/>
    </row>
    <row r="44" spans="1:37" ht="15" customHeight="1" x14ac:dyDescent="0.25">
      <c r="A44" s="121"/>
      <c r="B44" s="274" t="s">
        <v>126</v>
      </c>
      <c r="C44" s="272"/>
      <c r="D44" s="272"/>
      <c r="E44" s="273"/>
      <c r="F44" s="275"/>
      <c r="G44" s="276"/>
      <c r="H44" s="277"/>
      <c r="I44" s="275"/>
      <c r="J44" s="276"/>
      <c r="K44" s="277"/>
      <c r="L44" s="275"/>
      <c r="M44" s="276"/>
      <c r="N44" s="277"/>
      <c r="O44" s="275"/>
      <c r="P44" s="276"/>
      <c r="Q44" s="277"/>
      <c r="R44" s="275"/>
      <c r="S44" s="276"/>
      <c r="T44" s="277"/>
      <c r="U44" s="275"/>
      <c r="V44" s="276"/>
      <c r="W44" s="277"/>
      <c r="X44" s="132"/>
      <c r="Y44" s="132"/>
      <c r="Z44" s="141"/>
    </row>
    <row r="45" spans="1:37" ht="15" customHeight="1" x14ac:dyDescent="0.25">
      <c r="A45" s="154" t="s">
        <v>125</v>
      </c>
      <c r="B45" s="153"/>
      <c r="C45" s="153"/>
      <c r="D45" s="153"/>
      <c r="E45" s="153"/>
      <c r="F45" s="153"/>
      <c r="G45" s="153"/>
      <c r="H45" s="153"/>
      <c r="I45" s="153"/>
      <c r="J45" s="722" t="s">
        <v>428</v>
      </c>
      <c r="K45" s="722"/>
      <c r="L45" s="722"/>
      <c r="M45" s="722"/>
      <c r="N45" s="174"/>
      <c r="O45" s="114"/>
      <c r="P45" s="597"/>
      <c r="Q45" s="597"/>
      <c r="R45" s="597"/>
      <c r="S45" s="597"/>
      <c r="T45" s="114"/>
      <c r="U45" s="597"/>
      <c r="V45" s="597"/>
      <c r="W45" s="597"/>
      <c r="X45" s="597"/>
      <c r="Y45" s="597"/>
      <c r="Z45" s="721"/>
    </row>
    <row r="46" spans="1:37" ht="15" customHeight="1" x14ac:dyDescent="0.25">
      <c r="A46" s="121"/>
      <c r="F46" s="97" t="s">
        <v>432</v>
      </c>
      <c r="J46" s="274"/>
      <c r="K46" s="272"/>
      <c r="L46" s="272"/>
      <c r="M46" s="273"/>
      <c r="N46" s="177"/>
      <c r="Y46" s="597"/>
      <c r="Z46" s="721"/>
    </row>
    <row r="47" spans="1:37" ht="15" customHeight="1" x14ac:dyDescent="0.25">
      <c r="A47" s="121"/>
      <c r="F47" s="97" t="s">
        <v>434</v>
      </c>
      <c r="I47" s="174"/>
      <c r="J47" s="274"/>
      <c r="K47" s="272"/>
      <c r="L47" s="272"/>
      <c r="M47" s="273"/>
      <c r="N47" s="174"/>
      <c r="O47" s="174"/>
      <c r="P47" s="174"/>
      <c r="Q47" s="174"/>
      <c r="R47" s="174"/>
      <c r="S47" s="174"/>
      <c r="T47" s="174"/>
      <c r="U47" s="174"/>
      <c r="V47" s="174"/>
      <c r="W47" s="174"/>
      <c r="X47" s="174"/>
      <c r="Z47" s="120"/>
    </row>
    <row r="48" spans="1:37" ht="15" customHeight="1" x14ac:dyDescent="0.25">
      <c r="A48" s="121"/>
      <c r="E48" s="97" t="s">
        <v>124</v>
      </c>
      <c r="I48" s="174"/>
      <c r="J48" s="274"/>
      <c r="K48" s="272"/>
      <c r="L48" s="272"/>
      <c r="M48" s="273"/>
      <c r="N48" s="174"/>
      <c r="O48" s="174"/>
      <c r="P48" s="174"/>
      <c r="Q48" s="174"/>
      <c r="R48" s="174"/>
      <c r="S48" s="174"/>
      <c r="T48" s="174"/>
      <c r="U48" s="174"/>
      <c r="V48" s="174"/>
      <c r="W48" s="174"/>
      <c r="X48" s="174"/>
      <c r="Z48" s="120"/>
    </row>
    <row r="49" spans="1:27" ht="15" customHeight="1" x14ac:dyDescent="0.25">
      <c r="A49" s="121"/>
      <c r="F49" s="97" t="s">
        <v>433</v>
      </c>
      <c r="I49"/>
      <c r="J49" s="274"/>
      <c r="K49" s="272"/>
      <c r="L49" s="272"/>
      <c r="M49" s="273"/>
      <c r="O49" s="134"/>
      <c r="P49" s="134"/>
      <c r="Q49" s="134"/>
      <c r="R49"/>
      <c r="S49" s="134"/>
      <c r="T49"/>
      <c r="U49" s="266"/>
      <c r="V49" s="134"/>
      <c r="W49" s="134"/>
      <c r="X49" s="134"/>
      <c r="Y49" s="134"/>
      <c r="Z49" s="173"/>
    </row>
    <row r="50" spans="1:27" ht="15" customHeight="1" x14ac:dyDescent="0.25">
      <c r="A50" s="121"/>
      <c r="F50" s="97" t="s">
        <v>438</v>
      </c>
      <c r="I50"/>
      <c r="J50" s="274"/>
      <c r="K50" s="272"/>
      <c r="L50" s="272"/>
      <c r="M50" s="273"/>
      <c r="O50" s="134"/>
      <c r="P50" s="134"/>
      <c r="Q50" s="134"/>
      <c r="R50"/>
      <c r="S50" s="134"/>
      <c r="T50"/>
      <c r="U50" s="266"/>
      <c r="V50" s="134"/>
      <c r="W50" s="134"/>
      <c r="X50" s="134"/>
      <c r="Y50" s="134"/>
      <c r="Z50" s="173"/>
    </row>
    <row r="51" spans="1:27" ht="15" customHeight="1" x14ac:dyDescent="0.25">
      <c r="A51" s="121"/>
      <c r="F51" s="97" t="s">
        <v>123</v>
      </c>
      <c r="J51" s="274"/>
      <c r="K51" s="272"/>
      <c r="L51" s="272"/>
      <c r="M51" s="273"/>
      <c r="R51"/>
      <c r="S51"/>
      <c r="T51"/>
      <c r="U51"/>
      <c r="V51"/>
      <c r="Z51" s="120"/>
    </row>
    <row r="52" spans="1:27" ht="15" customHeight="1" x14ac:dyDescent="0.25">
      <c r="A52" s="171"/>
      <c r="B52" s="170"/>
      <c r="C52" s="170"/>
      <c r="D52" s="170"/>
      <c r="E52" s="170"/>
      <c r="F52" s="97" t="s">
        <v>427</v>
      </c>
      <c r="G52" s="97" t="s">
        <v>427</v>
      </c>
      <c r="I52" s="170"/>
      <c r="J52" s="274"/>
      <c r="K52" s="272"/>
      <c r="L52" s="272"/>
      <c r="M52" s="273"/>
      <c r="N52" s="170"/>
      <c r="O52" s="97" t="s">
        <v>448</v>
      </c>
      <c r="Q52" s="172"/>
      <c r="R52" s="172"/>
      <c r="S52" s="172"/>
      <c r="T52" s="172"/>
      <c r="U52" s="172"/>
      <c r="V52" s="172"/>
      <c r="W52" s="170"/>
      <c r="X52" s="170"/>
      <c r="Y52" s="170"/>
      <c r="Z52" s="169"/>
      <c r="AA52" s="153"/>
    </row>
    <row r="53" spans="1:27" ht="15.75" thickBot="1" x14ac:dyDescent="0.3">
      <c r="A53" s="171"/>
      <c r="B53" s="170"/>
      <c r="C53" s="170"/>
      <c r="D53" s="170"/>
      <c r="E53" s="170"/>
      <c r="F53" s="170"/>
      <c r="G53" s="114"/>
      <c r="H53" s="114"/>
      <c r="I53" s="170"/>
      <c r="J53" s="114"/>
      <c r="K53" s="114"/>
      <c r="L53" s="114"/>
      <c r="M53" s="114"/>
      <c r="N53" s="170"/>
      <c r="O53" s="114"/>
      <c r="P53" s="114"/>
      <c r="Q53" s="170"/>
      <c r="R53" s="170"/>
      <c r="S53" s="170"/>
      <c r="T53" s="170"/>
      <c r="U53" s="170"/>
      <c r="V53" s="170"/>
      <c r="W53" s="170"/>
      <c r="X53" s="170"/>
      <c r="Y53" s="170"/>
      <c r="Z53" s="169"/>
      <c r="AA53" s="153"/>
    </row>
    <row r="54" spans="1:27" ht="15.75" customHeight="1" thickBot="1" x14ac:dyDescent="0.3">
      <c r="A54" s="269" t="s">
        <v>122</v>
      </c>
      <c r="B54" s="270"/>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1"/>
    </row>
    <row r="55" spans="1:27" ht="15.75" customHeight="1" thickBot="1" x14ac:dyDescent="0.3">
      <c r="A55" s="269" t="s">
        <v>121</v>
      </c>
      <c r="B55" s="270"/>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row>
    <row r="56" spans="1:27" ht="27" customHeight="1" x14ac:dyDescent="0.25">
      <c r="A56" s="267" t="s">
        <v>120</v>
      </c>
      <c r="B56" s="268"/>
      <c r="C56" s="268"/>
      <c r="D56" s="268"/>
      <c r="E56" s="268"/>
      <c r="F56" s="268"/>
      <c r="G56" s="268"/>
      <c r="H56" s="268"/>
      <c r="I56" s="268"/>
      <c r="J56" s="268"/>
      <c r="K56" s="268"/>
      <c r="L56" s="268"/>
      <c r="M56" s="268"/>
      <c r="N56" s="268"/>
      <c r="O56" s="268"/>
      <c r="P56" s="268"/>
      <c r="Q56" s="268"/>
      <c r="R56" s="268"/>
      <c r="S56" s="268"/>
      <c r="T56" s="268"/>
      <c r="U56" s="268"/>
      <c r="V56" s="268"/>
      <c r="W56" s="268"/>
      <c r="X56" s="268"/>
      <c r="Y56" s="268"/>
      <c r="Z56" s="278"/>
      <c r="AA56" s="133">
        <f>S57</f>
        <v>4</v>
      </c>
    </row>
    <row r="57" spans="1:27" ht="15.75" thickBot="1" x14ac:dyDescent="0.3">
      <c r="A57" s="723"/>
      <c r="B57" s="724"/>
      <c r="C57" s="724"/>
      <c r="D57" s="724"/>
      <c r="E57" s="724"/>
      <c r="F57" s="724"/>
      <c r="G57" s="724"/>
      <c r="H57" s="724"/>
      <c r="I57" s="724"/>
      <c r="J57" s="724"/>
      <c r="K57" s="724"/>
      <c r="L57" s="724"/>
      <c r="M57" s="724"/>
      <c r="N57" s="724"/>
      <c r="O57" s="724"/>
      <c r="P57" s="724"/>
      <c r="Q57" s="687" t="s">
        <v>488</v>
      </c>
      <c r="R57" s="687"/>
      <c r="S57" s="725">
        <v>4</v>
      </c>
      <c r="T57" s="726"/>
      <c r="U57" s="168"/>
      <c r="V57" s="687" t="s">
        <v>429</v>
      </c>
      <c r="W57" s="687"/>
      <c r="X57" s="725">
        <v>0</v>
      </c>
      <c r="Y57" s="726"/>
      <c r="Z57" s="138"/>
    </row>
    <row r="58" spans="1:27" ht="15.75" thickBot="1" x14ac:dyDescent="0.3">
      <c r="A58" s="667" t="s">
        <v>181</v>
      </c>
      <c r="B58" s="668"/>
      <c r="C58" s="668"/>
      <c r="D58" s="668"/>
      <c r="E58" s="668"/>
      <c r="F58" s="668"/>
      <c r="G58" s="668"/>
      <c r="H58" s="668"/>
      <c r="I58" s="668"/>
      <c r="J58" s="668"/>
      <c r="K58" s="668"/>
      <c r="L58" s="668"/>
      <c r="M58" s="668"/>
      <c r="N58" s="668"/>
      <c r="O58" s="668"/>
      <c r="P58" s="668"/>
      <c r="Q58" s="668"/>
      <c r="R58" s="668"/>
      <c r="S58" s="668"/>
      <c r="T58" s="668"/>
      <c r="U58" s="668"/>
      <c r="V58" s="668"/>
      <c r="W58" s="668"/>
      <c r="X58" s="668"/>
      <c r="Y58" s="668"/>
      <c r="Z58" s="668"/>
    </row>
    <row r="59" spans="1:27" x14ac:dyDescent="0.25">
      <c r="A59" s="694" t="s">
        <v>180</v>
      </c>
      <c r="B59" s="695"/>
      <c r="C59" s="695"/>
      <c r="D59" s="695"/>
      <c r="E59" s="695"/>
      <c r="F59" s="695"/>
      <c r="G59" s="695"/>
      <c r="H59" s="695"/>
      <c r="I59" s="695"/>
      <c r="J59" s="695"/>
      <c r="K59" s="695"/>
      <c r="L59" s="695"/>
      <c r="M59" s="695"/>
      <c r="N59" s="695"/>
      <c r="O59" s="695"/>
      <c r="P59" s="695"/>
      <c r="Q59" s="695"/>
      <c r="R59" s="695"/>
      <c r="S59" s="695"/>
      <c r="T59" s="695"/>
      <c r="U59" s="695"/>
      <c r="V59" s="695"/>
      <c r="W59" s="695"/>
      <c r="X59" s="695"/>
      <c r="Y59" s="695"/>
      <c r="Z59" s="698"/>
      <c r="AA59" s="133">
        <f>S60</f>
        <v>4</v>
      </c>
    </row>
    <row r="60" spans="1:27" x14ac:dyDescent="0.25">
      <c r="A60" s="640"/>
      <c r="B60" s="641"/>
      <c r="C60" s="641"/>
      <c r="D60" s="641"/>
      <c r="E60" s="641"/>
      <c r="F60" s="641"/>
      <c r="G60" s="641"/>
      <c r="H60" s="641"/>
      <c r="I60" s="641"/>
      <c r="J60" s="641"/>
      <c r="K60" s="641"/>
      <c r="L60" s="641"/>
      <c r="M60" s="641"/>
      <c r="N60" s="641"/>
      <c r="O60" s="641"/>
      <c r="P60" s="641"/>
      <c r="Q60" s="586" t="s">
        <v>488</v>
      </c>
      <c r="R60" s="586"/>
      <c r="S60" s="713">
        <v>4</v>
      </c>
      <c r="T60" s="713"/>
      <c r="U60" s="153"/>
      <c r="V60" s="586" t="s">
        <v>429</v>
      </c>
      <c r="W60" s="586"/>
      <c r="X60" s="713">
        <v>0</v>
      </c>
      <c r="Y60" s="713"/>
      <c r="Z60" s="141"/>
    </row>
    <row r="61" spans="1:27" ht="15" customHeight="1" x14ac:dyDescent="0.25">
      <c r="A61" s="279" t="s">
        <v>179</v>
      </c>
      <c r="B61" s="280"/>
      <c r="C61" s="280"/>
      <c r="D61" s="280"/>
      <c r="E61" s="280"/>
      <c r="F61" s="280"/>
      <c r="G61" s="280"/>
      <c r="H61" s="280"/>
      <c r="I61" s="280"/>
      <c r="J61" s="280"/>
      <c r="K61" s="280"/>
      <c r="L61" s="280"/>
      <c r="M61" s="280"/>
      <c r="N61" s="280"/>
      <c r="O61" s="280"/>
      <c r="P61" s="280"/>
      <c r="Q61" s="280"/>
      <c r="R61" s="280"/>
      <c r="S61" s="280"/>
      <c r="T61" s="280"/>
      <c r="U61" s="280"/>
      <c r="V61" s="280"/>
      <c r="W61" s="280"/>
      <c r="X61" s="280"/>
      <c r="Y61" s="280"/>
      <c r="Z61" s="281"/>
      <c r="AA61" s="153"/>
    </row>
    <row r="62" spans="1:27" ht="30.75" customHeight="1" x14ac:dyDescent="0.25">
      <c r="A62" s="694" t="s">
        <v>178</v>
      </c>
      <c r="B62" s="695"/>
      <c r="C62" s="695"/>
      <c r="D62" s="695"/>
      <c r="E62" s="695"/>
      <c r="F62" s="695"/>
      <c r="G62" s="695"/>
      <c r="H62" s="695"/>
      <c r="I62" s="695"/>
      <c r="J62" s="695"/>
      <c r="K62" s="695"/>
      <c r="L62" s="695"/>
      <c r="M62" s="695"/>
      <c r="N62" s="695"/>
      <c r="O62" s="695"/>
      <c r="P62" s="695"/>
      <c r="Q62" s="695"/>
      <c r="R62" s="695"/>
      <c r="S62" s="695"/>
      <c r="T62" s="695"/>
      <c r="U62" s="695"/>
      <c r="V62" s="695"/>
      <c r="W62" s="695"/>
      <c r="X62" s="695"/>
      <c r="Y62" s="695"/>
      <c r="Z62" s="698"/>
      <c r="AA62" s="133">
        <f>S63</f>
        <v>2</v>
      </c>
    </row>
    <row r="63" spans="1:27" x14ac:dyDescent="0.25">
      <c r="A63" s="147"/>
      <c r="B63" s="132"/>
      <c r="C63" s="132"/>
      <c r="D63" s="132"/>
      <c r="E63" s="132"/>
      <c r="F63" s="132"/>
      <c r="G63" s="132"/>
      <c r="H63" s="132"/>
      <c r="I63" s="132"/>
      <c r="J63" s="132"/>
      <c r="K63" s="132"/>
      <c r="L63" s="132"/>
      <c r="M63" s="132"/>
      <c r="N63" s="132"/>
      <c r="O63" s="132"/>
      <c r="P63" s="132"/>
      <c r="Q63" s="720">
        <v>1</v>
      </c>
      <c r="R63" s="720"/>
      <c r="S63" s="142">
        <v>2</v>
      </c>
      <c r="T63" s="132"/>
      <c r="U63" s="132"/>
      <c r="V63" s="132"/>
      <c r="X63" s="132"/>
      <c r="Y63" s="132"/>
      <c r="Z63" s="141"/>
      <c r="AA63" s="153"/>
    </row>
    <row r="64" spans="1:27" x14ac:dyDescent="0.25">
      <c r="A64" s="147"/>
      <c r="B64" s="132"/>
      <c r="C64" s="132"/>
      <c r="D64" s="132"/>
      <c r="E64" s="132"/>
      <c r="F64" s="132"/>
      <c r="G64" s="132"/>
      <c r="H64" s="132"/>
      <c r="I64" s="132"/>
      <c r="J64" s="132"/>
      <c r="K64" s="132"/>
      <c r="L64" s="132"/>
      <c r="M64" s="132"/>
      <c r="N64" s="132"/>
      <c r="O64" s="132"/>
      <c r="P64" s="132"/>
      <c r="Q64" s="720">
        <v>0.75</v>
      </c>
      <c r="R64" s="720"/>
      <c r="S64" s="142">
        <v>1.5</v>
      </c>
      <c r="T64" s="132"/>
      <c r="U64" s="132"/>
      <c r="V64" s="132"/>
      <c r="X64" s="132"/>
      <c r="Y64" s="132"/>
      <c r="Z64" s="141"/>
      <c r="AA64" s="153"/>
    </row>
    <row r="65" spans="1:36" x14ac:dyDescent="0.25">
      <c r="A65" s="147"/>
      <c r="B65" s="132"/>
      <c r="C65" s="132"/>
      <c r="D65" s="132"/>
      <c r="E65" s="132"/>
      <c r="F65" s="132"/>
      <c r="G65" s="132"/>
      <c r="H65" s="132"/>
      <c r="I65" s="132"/>
      <c r="J65" s="132"/>
      <c r="K65" s="132"/>
      <c r="L65" s="132"/>
      <c r="M65" s="132"/>
      <c r="N65" s="132"/>
      <c r="O65" s="132"/>
      <c r="P65" s="132"/>
      <c r="Q65" s="146"/>
      <c r="R65" s="146">
        <v>0.5</v>
      </c>
      <c r="S65" s="142">
        <v>1</v>
      </c>
      <c r="T65" s="132"/>
      <c r="U65" s="132"/>
      <c r="V65" s="132"/>
      <c r="W65" s="167"/>
      <c r="X65" s="132"/>
      <c r="Y65" s="132"/>
      <c r="Z65" s="141"/>
      <c r="AA65" s="153"/>
    </row>
    <row r="66" spans="1:36" x14ac:dyDescent="0.25">
      <c r="A66" s="147"/>
      <c r="B66" s="132"/>
      <c r="C66" s="132"/>
      <c r="D66" s="132"/>
      <c r="E66" s="132"/>
      <c r="F66" s="132"/>
      <c r="G66" s="132"/>
      <c r="H66" s="132"/>
      <c r="I66" s="132"/>
      <c r="J66" s="132"/>
      <c r="K66" s="132"/>
      <c r="L66" s="132"/>
      <c r="M66" s="132"/>
      <c r="N66" s="132"/>
      <c r="O66" s="132"/>
      <c r="P66" s="132"/>
      <c r="Q66" s="146"/>
      <c r="R66" s="146">
        <v>0.25</v>
      </c>
      <c r="S66" s="142">
        <v>0.5</v>
      </c>
      <c r="T66" s="132"/>
      <c r="U66" s="132"/>
      <c r="V66" s="132"/>
      <c r="W66" s="167"/>
      <c r="X66" s="132"/>
      <c r="Y66" s="132"/>
      <c r="Z66" s="141"/>
      <c r="AA66" s="153"/>
    </row>
    <row r="67" spans="1:36" x14ac:dyDescent="0.25">
      <c r="A67" s="166"/>
      <c r="B67" s="113"/>
      <c r="C67" s="113"/>
      <c r="D67" s="113"/>
      <c r="E67" s="113"/>
      <c r="F67" s="113"/>
      <c r="G67" s="113"/>
      <c r="H67" s="113"/>
      <c r="I67" s="113"/>
      <c r="J67" s="113"/>
      <c r="K67" s="113"/>
      <c r="L67" s="113"/>
      <c r="M67" s="113"/>
      <c r="N67" s="113"/>
      <c r="O67" s="113"/>
      <c r="P67" s="113"/>
      <c r="Q67" s="114"/>
      <c r="R67" s="146">
        <v>0</v>
      </c>
      <c r="S67" s="142">
        <v>0</v>
      </c>
      <c r="T67" s="114"/>
      <c r="U67" s="153"/>
      <c r="V67" s="114"/>
      <c r="X67" s="114"/>
      <c r="Y67" s="114"/>
      <c r="Z67" s="141"/>
      <c r="AA67" s="153"/>
    </row>
    <row r="68" spans="1:36" ht="36" customHeight="1" x14ac:dyDescent="0.25">
      <c r="A68" s="681" t="s">
        <v>177</v>
      </c>
      <c r="B68" s="682"/>
      <c r="C68" s="682"/>
      <c r="D68" s="682"/>
      <c r="E68" s="682"/>
      <c r="F68" s="682"/>
      <c r="G68" s="682"/>
      <c r="H68" s="682"/>
      <c r="I68" s="682"/>
      <c r="J68" s="682"/>
      <c r="K68" s="682"/>
      <c r="L68" s="682"/>
      <c r="M68" s="682"/>
      <c r="N68" s="682"/>
      <c r="O68" s="682"/>
      <c r="P68" s="682"/>
      <c r="Q68" s="682"/>
      <c r="R68" s="682"/>
      <c r="S68" s="682"/>
      <c r="T68" s="682"/>
      <c r="U68" s="682"/>
      <c r="V68" s="682"/>
      <c r="W68" s="682"/>
      <c r="X68" s="682"/>
      <c r="Y68" s="682"/>
      <c r="Z68" s="683"/>
      <c r="AA68" s="133">
        <f>S69</f>
        <v>4</v>
      </c>
      <c r="AB68" s="162"/>
      <c r="AC68" s="162"/>
      <c r="AD68" s="162"/>
      <c r="AE68" s="162"/>
    </row>
    <row r="69" spans="1:36" ht="24" customHeight="1" x14ac:dyDescent="0.25">
      <c r="A69" s="165"/>
      <c r="B69" s="164"/>
      <c r="C69" s="164"/>
      <c r="D69" s="164"/>
      <c r="E69" s="164"/>
      <c r="F69" s="164"/>
      <c r="G69" s="164"/>
      <c r="H69" s="164"/>
      <c r="I69" s="164"/>
      <c r="J69" s="164"/>
      <c r="K69" s="164"/>
      <c r="L69" s="164"/>
      <c r="M69" s="164"/>
      <c r="N69" s="164"/>
      <c r="O69" s="164"/>
      <c r="P69" s="164"/>
      <c r="Q69" s="644" t="s">
        <v>488</v>
      </c>
      <c r="R69" s="644"/>
      <c r="S69" s="706">
        <v>4</v>
      </c>
      <c r="T69" s="706"/>
      <c r="U69" s="140"/>
      <c r="V69" s="644" t="s">
        <v>429</v>
      </c>
      <c r="W69" s="644"/>
      <c r="X69" s="706">
        <v>0</v>
      </c>
      <c r="Y69" s="706"/>
      <c r="Z69" s="163"/>
    </row>
    <row r="70" spans="1:36" s="123" customFormat="1" x14ac:dyDescent="0.25">
      <c r="A70" s="681" t="s">
        <v>176</v>
      </c>
      <c r="B70" s="682"/>
      <c r="C70" s="682"/>
      <c r="D70" s="682"/>
      <c r="E70" s="682"/>
      <c r="F70" s="682"/>
      <c r="G70" s="682"/>
      <c r="H70" s="682"/>
      <c r="I70" s="682"/>
      <c r="J70" s="682"/>
      <c r="K70" s="682"/>
      <c r="L70" s="682"/>
      <c r="M70" s="682"/>
      <c r="N70" s="682"/>
      <c r="O70" s="682"/>
      <c r="P70" s="682"/>
      <c r="Q70" s="682"/>
      <c r="R70" s="682"/>
      <c r="S70" s="682"/>
      <c r="T70" s="682"/>
      <c r="U70" s="682"/>
      <c r="V70" s="682"/>
      <c r="W70" s="682"/>
      <c r="X70" s="682"/>
      <c r="Y70" s="682"/>
      <c r="Z70" s="683"/>
    </row>
    <row r="71" spans="1:36" x14ac:dyDescent="0.25">
      <c r="A71" s="640"/>
      <c r="B71" s="641"/>
      <c r="C71" s="641"/>
      <c r="D71" s="641"/>
      <c r="E71" s="641"/>
      <c r="F71" s="641"/>
      <c r="G71" s="641"/>
      <c r="H71" s="641"/>
      <c r="I71" s="641"/>
      <c r="J71" s="641"/>
      <c r="K71" s="641"/>
      <c r="L71" s="641"/>
      <c r="M71" s="641"/>
      <c r="N71" s="641"/>
      <c r="O71" s="641"/>
      <c r="P71" s="641"/>
      <c r="Q71" s="597" t="s">
        <v>488</v>
      </c>
      <c r="R71" s="597"/>
      <c r="S71" s="648">
        <v>4</v>
      </c>
      <c r="T71" s="648"/>
      <c r="U71" s="153"/>
      <c r="V71" s="586" t="s">
        <v>429</v>
      </c>
      <c r="W71" s="586"/>
      <c r="X71" s="648">
        <v>0</v>
      </c>
      <c r="Y71" s="648"/>
      <c r="Z71" s="152"/>
      <c r="AA71" s="133">
        <f>S71</f>
        <v>4</v>
      </c>
    </row>
    <row r="72" spans="1:36" x14ac:dyDescent="0.25">
      <c r="A72" s="681"/>
      <c r="B72" s="682"/>
      <c r="C72" s="682"/>
      <c r="D72" s="682"/>
      <c r="E72" s="682"/>
      <c r="F72" s="682"/>
      <c r="G72" s="682"/>
      <c r="H72" s="682"/>
      <c r="I72" s="682"/>
      <c r="J72" s="682"/>
      <c r="K72" s="682"/>
      <c r="L72" s="682"/>
      <c r="M72" s="682"/>
      <c r="N72" s="682"/>
      <c r="O72" s="682"/>
      <c r="P72" s="682"/>
      <c r="Q72" s="682"/>
      <c r="R72" s="682"/>
      <c r="S72" s="682"/>
      <c r="T72" s="682"/>
      <c r="U72" s="682"/>
      <c r="V72" s="682"/>
      <c r="W72" s="682"/>
      <c r="X72" s="682"/>
      <c r="Y72" s="682"/>
      <c r="Z72" s="683"/>
      <c r="AA72" s="162"/>
      <c r="AB72" s="162"/>
      <c r="AC72" s="162"/>
      <c r="AD72" s="162"/>
      <c r="AE72" s="162"/>
      <c r="AF72" s="159"/>
      <c r="AG72" s="159"/>
      <c r="AH72" s="159"/>
      <c r="AI72" s="159"/>
      <c r="AJ72" s="159"/>
    </row>
    <row r="73" spans="1:36" ht="15" customHeight="1" x14ac:dyDescent="0.25">
      <c r="A73" s="279" t="s">
        <v>175</v>
      </c>
      <c r="B73" s="280"/>
      <c r="C73" s="280"/>
      <c r="D73" s="280"/>
      <c r="E73" s="280"/>
      <c r="F73" s="280"/>
      <c r="G73" s="280"/>
      <c r="H73" s="280"/>
      <c r="I73" s="280"/>
      <c r="J73" s="280"/>
      <c r="K73" s="280"/>
      <c r="L73" s="280"/>
      <c r="M73" s="280"/>
      <c r="N73" s="280"/>
      <c r="O73" s="280"/>
      <c r="P73" s="280"/>
      <c r="Q73" s="280"/>
      <c r="R73" s="280"/>
      <c r="S73" s="280"/>
      <c r="T73" s="280"/>
      <c r="U73" s="280"/>
      <c r="V73" s="280"/>
      <c r="W73" s="280"/>
      <c r="X73" s="280"/>
      <c r="Y73" s="280"/>
      <c r="Z73" s="281"/>
      <c r="AA73" s="162"/>
      <c r="AB73" s="162"/>
      <c r="AC73" s="162"/>
      <c r="AD73" s="162"/>
      <c r="AE73" s="162"/>
      <c r="AF73" s="157"/>
      <c r="AG73" s="156"/>
      <c r="AH73" s="157"/>
      <c r="AI73" s="156"/>
      <c r="AJ73" s="151"/>
    </row>
    <row r="74" spans="1:36" x14ac:dyDescent="0.25">
      <c r="A74" s="694" t="s">
        <v>174</v>
      </c>
      <c r="B74" s="695"/>
      <c r="C74" s="695"/>
      <c r="D74" s="695"/>
      <c r="E74" s="695"/>
      <c r="F74" s="695"/>
      <c r="G74" s="695"/>
      <c r="H74" s="695"/>
      <c r="I74" s="695"/>
      <c r="J74" s="695"/>
      <c r="K74" s="695"/>
      <c r="L74" s="695"/>
      <c r="M74" s="695"/>
      <c r="N74" s="695"/>
      <c r="O74" s="695"/>
      <c r="P74" s="695"/>
      <c r="Q74" s="695"/>
      <c r="R74" s="695"/>
      <c r="S74" s="695"/>
      <c r="T74" s="695"/>
      <c r="U74" s="695"/>
      <c r="V74" s="695"/>
      <c r="W74" s="695"/>
      <c r="X74" s="695"/>
      <c r="Y74" s="695"/>
      <c r="Z74" s="698"/>
      <c r="AA74" s="133">
        <f>S75</f>
        <v>2</v>
      </c>
      <c r="AB74" s="161"/>
      <c r="AC74" s="157"/>
      <c r="AD74" s="156"/>
      <c r="AE74" s="151"/>
      <c r="AF74" s="157"/>
      <c r="AG74" s="156"/>
      <c r="AH74" s="157"/>
      <c r="AI74" s="156"/>
      <c r="AJ74" s="151"/>
    </row>
    <row r="75" spans="1:36" x14ac:dyDescent="0.25">
      <c r="A75" s="147"/>
      <c r="B75" s="132"/>
      <c r="C75" s="132"/>
      <c r="D75" s="132"/>
      <c r="E75" s="132"/>
      <c r="F75" s="132"/>
      <c r="G75" s="132"/>
      <c r="H75" s="132"/>
      <c r="I75" s="132"/>
      <c r="J75" s="132"/>
      <c r="K75" s="132"/>
      <c r="L75" s="132"/>
      <c r="M75" s="132"/>
      <c r="N75" s="132"/>
      <c r="O75" s="132"/>
      <c r="P75" s="132"/>
      <c r="R75" s="146">
        <v>1</v>
      </c>
      <c r="S75" s="142">
        <v>2</v>
      </c>
      <c r="T75" s="132"/>
      <c r="U75" s="132"/>
      <c r="V75" s="132"/>
      <c r="W75" s="132"/>
      <c r="X75" s="132"/>
      <c r="Y75" s="132"/>
      <c r="Z75" s="141"/>
      <c r="AB75" s="161"/>
      <c r="AC75" s="157"/>
      <c r="AD75" s="156"/>
      <c r="AE75" s="151"/>
      <c r="AF75" s="157"/>
      <c r="AG75" s="156"/>
      <c r="AH75" s="157"/>
      <c r="AI75" s="156"/>
      <c r="AJ75" s="151"/>
    </row>
    <row r="76" spans="1:36" x14ac:dyDescent="0.25">
      <c r="A76" s="147"/>
      <c r="B76" s="132"/>
      <c r="C76" s="132"/>
      <c r="D76" s="132"/>
      <c r="E76" s="132"/>
      <c r="F76" s="132"/>
      <c r="G76" s="132"/>
      <c r="H76" s="132"/>
      <c r="I76" s="132"/>
      <c r="J76" s="132"/>
      <c r="K76" s="132"/>
      <c r="L76" s="132"/>
      <c r="M76" s="132"/>
      <c r="N76" s="132"/>
      <c r="O76" s="132"/>
      <c r="P76" s="132"/>
      <c r="Q76" s="720">
        <v>0.75</v>
      </c>
      <c r="R76" s="720"/>
      <c r="S76" s="142">
        <v>1.5</v>
      </c>
      <c r="T76" s="132"/>
      <c r="U76" s="132"/>
      <c r="V76" s="132"/>
      <c r="W76" s="132"/>
      <c r="X76" s="132"/>
      <c r="Y76" s="132"/>
      <c r="Z76" s="141"/>
      <c r="AB76" s="161"/>
      <c r="AC76" s="157"/>
      <c r="AD76" s="156"/>
      <c r="AE76" s="151"/>
      <c r="AF76" s="157"/>
      <c r="AG76" s="156"/>
      <c r="AH76" s="157"/>
      <c r="AI76" s="156"/>
      <c r="AJ76" s="151"/>
    </row>
    <row r="77" spans="1:36" x14ac:dyDescent="0.25">
      <c r="A77" s="147"/>
      <c r="B77" s="132"/>
      <c r="C77" s="132"/>
      <c r="D77" s="132"/>
      <c r="E77" s="132"/>
      <c r="F77" s="132"/>
      <c r="G77" s="132"/>
      <c r="H77" s="132"/>
      <c r="I77" s="132"/>
      <c r="J77" s="132"/>
      <c r="K77" s="132"/>
      <c r="L77" s="132"/>
      <c r="M77" s="132"/>
      <c r="N77" s="132"/>
      <c r="O77" s="132"/>
      <c r="P77" s="132"/>
      <c r="Q77" s="146"/>
      <c r="R77" s="146">
        <v>0.5</v>
      </c>
      <c r="S77" s="142">
        <v>1</v>
      </c>
      <c r="T77" s="132"/>
      <c r="U77" s="132"/>
      <c r="V77" s="132"/>
      <c r="W77" s="132"/>
      <c r="X77" s="132"/>
      <c r="Y77" s="132"/>
      <c r="Z77" s="141"/>
      <c r="AB77" s="161"/>
      <c r="AC77" s="157"/>
      <c r="AD77" s="156"/>
      <c r="AE77" s="151"/>
      <c r="AF77" s="157"/>
      <c r="AG77" s="156"/>
      <c r="AH77" s="157"/>
      <c r="AI77" s="156"/>
      <c r="AJ77" s="151"/>
    </row>
    <row r="78" spans="1:36" x14ac:dyDescent="0.25">
      <c r="A78" s="147"/>
      <c r="B78" s="132"/>
      <c r="C78" s="132"/>
      <c r="D78" s="132"/>
      <c r="E78" s="132"/>
      <c r="F78" s="132"/>
      <c r="G78" s="132"/>
      <c r="H78" s="132"/>
      <c r="I78" s="132"/>
      <c r="J78" s="132"/>
      <c r="K78" s="132"/>
      <c r="L78" s="132"/>
      <c r="M78" s="132"/>
      <c r="N78" s="132"/>
      <c r="O78" s="132"/>
      <c r="P78" s="132"/>
      <c r="Q78" s="146"/>
      <c r="R78" s="146">
        <v>0.25</v>
      </c>
      <c r="S78" s="142">
        <v>0.5</v>
      </c>
      <c r="T78" s="132"/>
      <c r="U78" s="132"/>
      <c r="V78" s="132"/>
      <c r="W78" s="132"/>
      <c r="X78" s="132"/>
      <c r="Y78" s="132"/>
      <c r="Z78" s="141"/>
      <c r="AB78" s="161"/>
      <c r="AC78" s="157"/>
      <c r="AD78" s="156"/>
      <c r="AE78" s="151"/>
      <c r="AF78" s="157"/>
      <c r="AG78" s="156"/>
      <c r="AH78" s="157"/>
      <c r="AI78" s="156"/>
      <c r="AJ78" s="151"/>
    </row>
    <row r="79" spans="1:36" x14ac:dyDescent="0.25">
      <c r="A79" s="147"/>
      <c r="B79" s="132"/>
      <c r="C79" s="132"/>
      <c r="D79" s="132"/>
      <c r="E79" s="132"/>
      <c r="F79" s="132"/>
      <c r="G79" s="132"/>
      <c r="H79" s="132"/>
      <c r="I79" s="132"/>
      <c r="J79" s="132"/>
      <c r="K79" s="132"/>
      <c r="L79" s="132"/>
      <c r="M79" s="132"/>
      <c r="N79" s="132"/>
      <c r="O79" s="132"/>
      <c r="P79" s="132"/>
      <c r="Q79" s="114"/>
      <c r="R79" s="146">
        <v>0</v>
      </c>
      <c r="S79" s="142">
        <v>0</v>
      </c>
      <c r="T79" s="132"/>
      <c r="U79" s="132"/>
      <c r="V79" s="132"/>
      <c r="W79" s="132"/>
      <c r="X79" s="132"/>
      <c r="Y79" s="132"/>
      <c r="Z79" s="141"/>
      <c r="AB79" s="161"/>
      <c r="AC79" s="157"/>
      <c r="AD79" s="156"/>
      <c r="AE79" s="151"/>
      <c r="AF79" s="157"/>
      <c r="AG79" s="156"/>
      <c r="AH79" s="157"/>
      <c r="AI79" s="156"/>
      <c r="AJ79" s="151"/>
    </row>
    <row r="80" spans="1:36" ht="28.5" customHeight="1" x14ac:dyDescent="0.25">
      <c r="A80" s="681" t="s">
        <v>173</v>
      </c>
      <c r="B80" s="682"/>
      <c r="C80" s="682"/>
      <c r="D80" s="682"/>
      <c r="E80" s="682"/>
      <c r="F80" s="682"/>
      <c r="G80" s="682"/>
      <c r="H80" s="682"/>
      <c r="I80" s="682"/>
      <c r="J80" s="682"/>
      <c r="K80" s="682"/>
      <c r="L80" s="682"/>
      <c r="M80" s="682"/>
      <c r="N80" s="682"/>
      <c r="O80" s="682"/>
      <c r="P80" s="682"/>
      <c r="Q80" s="682"/>
      <c r="R80" s="682"/>
      <c r="S80" s="682"/>
      <c r="T80" s="682"/>
      <c r="U80" s="682"/>
      <c r="V80" s="682"/>
      <c r="W80" s="682"/>
      <c r="X80" s="682"/>
      <c r="Y80" s="682"/>
      <c r="Z80" s="683"/>
      <c r="AA80" s="133">
        <f>S81</f>
        <v>2</v>
      </c>
      <c r="AB80" s="162"/>
      <c r="AC80" s="162"/>
      <c r="AD80" s="162"/>
      <c r="AE80" s="162"/>
      <c r="AF80" s="157"/>
      <c r="AG80" s="156"/>
      <c r="AH80" s="157"/>
      <c r="AI80" s="156"/>
      <c r="AJ80" s="151"/>
    </row>
    <row r="81" spans="1:36" x14ac:dyDescent="0.25">
      <c r="A81" s="147"/>
      <c r="B81" s="132"/>
      <c r="C81" s="132"/>
      <c r="D81" s="132"/>
      <c r="E81" s="132"/>
      <c r="F81" s="132"/>
      <c r="G81" s="132"/>
      <c r="H81" s="132"/>
      <c r="I81" s="132"/>
      <c r="J81" s="132"/>
      <c r="K81" s="132"/>
      <c r="L81" s="132"/>
      <c r="M81" s="132"/>
      <c r="N81" s="132"/>
      <c r="O81" s="132"/>
      <c r="P81" s="132"/>
      <c r="Q81" s="586" t="s">
        <v>488</v>
      </c>
      <c r="R81" s="712"/>
      <c r="S81" s="713">
        <v>2</v>
      </c>
      <c r="T81" s="713"/>
      <c r="U81" s="153"/>
      <c r="V81" s="586" t="s">
        <v>429</v>
      </c>
      <c r="W81" s="712"/>
      <c r="X81" s="713">
        <v>0</v>
      </c>
      <c r="Y81" s="713"/>
      <c r="Z81" s="141"/>
      <c r="AB81" s="161"/>
      <c r="AC81" s="157"/>
      <c r="AD81" s="156"/>
      <c r="AE81" s="151"/>
      <c r="AF81" s="157"/>
      <c r="AG81" s="156"/>
      <c r="AH81" s="157"/>
      <c r="AI81" s="156"/>
      <c r="AJ81" s="151"/>
    </row>
    <row r="82" spans="1:36" ht="15" customHeight="1" x14ac:dyDescent="0.25">
      <c r="A82" s="279" t="s">
        <v>172</v>
      </c>
      <c r="B82" s="280"/>
      <c r="C82" s="280"/>
      <c r="D82" s="280"/>
      <c r="E82" s="280"/>
      <c r="F82" s="280"/>
      <c r="G82" s="280"/>
      <c r="H82" s="280"/>
      <c r="I82" s="280"/>
      <c r="J82" s="280"/>
      <c r="K82" s="280"/>
      <c r="L82" s="280"/>
      <c r="M82" s="280"/>
      <c r="N82" s="280"/>
      <c r="O82" s="280"/>
      <c r="P82" s="280"/>
      <c r="Q82" s="280"/>
      <c r="R82" s="280"/>
      <c r="S82" s="280"/>
      <c r="T82" s="280"/>
      <c r="U82" s="280"/>
      <c r="V82" s="280"/>
      <c r="W82" s="280"/>
      <c r="X82" s="280"/>
      <c r="Y82" s="280"/>
      <c r="Z82" s="281"/>
      <c r="AB82" s="161"/>
      <c r="AC82" s="157"/>
      <c r="AD82" s="156"/>
      <c r="AE82" s="151"/>
      <c r="AF82" s="157"/>
      <c r="AG82" s="156"/>
      <c r="AH82" s="157"/>
      <c r="AI82" s="156"/>
      <c r="AJ82" s="151"/>
    </row>
    <row r="83" spans="1:36" ht="21.75" customHeight="1" x14ac:dyDescent="0.25">
      <c r="A83" s="681" t="s">
        <v>171</v>
      </c>
      <c r="B83" s="682"/>
      <c r="C83" s="682"/>
      <c r="D83" s="682"/>
      <c r="E83" s="682"/>
      <c r="F83" s="682"/>
      <c r="G83" s="682"/>
      <c r="H83" s="682"/>
      <c r="I83" s="682"/>
      <c r="J83" s="682"/>
      <c r="K83" s="682"/>
      <c r="L83" s="682"/>
      <c r="M83" s="682"/>
      <c r="N83" s="682"/>
      <c r="O83" s="682"/>
      <c r="P83" s="682"/>
      <c r="Q83" s="682"/>
      <c r="R83" s="682"/>
      <c r="S83" s="682"/>
      <c r="T83" s="682"/>
      <c r="U83" s="682"/>
      <c r="V83" s="682"/>
      <c r="W83" s="682"/>
      <c r="X83" s="682"/>
      <c r="Y83" s="682"/>
      <c r="Z83" s="683"/>
      <c r="AA83" s="133">
        <f>S84</f>
        <v>2</v>
      </c>
      <c r="AB83" s="162"/>
      <c r="AC83" s="162"/>
      <c r="AD83" s="162"/>
      <c r="AE83" s="162"/>
      <c r="AF83" s="157"/>
      <c r="AG83" s="156"/>
      <c r="AH83" s="157"/>
      <c r="AI83" s="156"/>
      <c r="AJ83" s="151"/>
    </row>
    <row r="84" spans="1:36" x14ac:dyDescent="0.25">
      <c r="A84" s="147"/>
      <c r="B84" s="132"/>
      <c r="C84" s="132"/>
      <c r="D84" s="132"/>
      <c r="E84" s="132"/>
      <c r="F84" s="132"/>
      <c r="G84" s="132"/>
      <c r="H84" s="132"/>
      <c r="I84" s="132"/>
      <c r="J84" s="132"/>
      <c r="K84" s="132"/>
      <c r="L84" s="132"/>
      <c r="M84" s="132"/>
      <c r="N84" s="132"/>
      <c r="O84" s="132"/>
      <c r="P84" s="132"/>
      <c r="Q84" s="586" t="s">
        <v>488</v>
      </c>
      <c r="R84" s="712"/>
      <c r="S84" s="713">
        <v>2</v>
      </c>
      <c r="T84" s="713"/>
      <c r="U84" s="153"/>
      <c r="V84" s="586" t="s">
        <v>429</v>
      </c>
      <c r="W84" s="712"/>
      <c r="X84" s="713">
        <v>0</v>
      </c>
      <c r="Y84" s="713"/>
      <c r="Z84" s="141"/>
      <c r="AB84" s="161"/>
      <c r="AC84" s="157"/>
      <c r="AD84" s="156"/>
      <c r="AE84" s="151"/>
      <c r="AF84" s="157"/>
      <c r="AG84" s="156"/>
      <c r="AH84" s="157"/>
      <c r="AI84" s="156"/>
      <c r="AJ84" s="151"/>
    </row>
    <row r="85" spans="1:36" ht="15" customHeight="1" x14ac:dyDescent="0.25">
      <c r="A85" s="279" t="s">
        <v>170</v>
      </c>
      <c r="B85" s="280"/>
      <c r="C85" s="280"/>
      <c r="D85" s="280"/>
      <c r="E85" s="280"/>
      <c r="F85" s="280"/>
      <c r="G85" s="280"/>
      <c r="H85" s="280"/>
      <c r="I85" s="280"/>
      <c r="J85" s="280"/>
      <c r="K85" s="280"/>
      <c r="L85" s="280"/>
      <c r="M85" s="280"/>
      <c r="N85" s="280"/>
      <c r="O85" s="280"/>
      <c r="P85" s="280"/>
      <c r="Q85" s="280"/>
      <c r="R85" s="280"/>
      <c r="S85" s="280"/>
      <c r="T85" s="280"/>
      <c r="U85" s="280"/>
      <c r="V85" s="280"/>
      <c r="W85" s="280"/>
      <c r="X85" s="280"/>
      <c r="Y85" s="280"/>
      <c r="Z85" s="281"/>
      <c r="AB85" s="151"/>
      <c r="AC85" s="159"/>
      <c r="AD85" s="159"/>
      <c r="AE85" s="159"/>
      <c r="AF85" s="159"/>
      <c r="AG85" s="159"/>
      <c r="AH85" s="159"/>
      <c r="AI85" s="159"/>
      <c r="AJ85" s="159"/>
    </row>
    <row r="86" spans="1:36" ht="30" customHeight="1" x14ac:dyDescent="0.25">
      <c r="A86" s="717" t="s">
        <v>169</v>
      </c>
      <c r="B86" s="718"/>
      <c r="C86" s="718"/>
      <c r="D86" s="718"/>
      <c r="E86" s="718"/>
      <c r="F86" s="718"/>
      <c r="G86" s="718"/>
      <c r="H86" s="718"/>
      <c r="I86" s="718"/>
      <c r="J86" s="718"/>
      <c r="K86" s="718"/>
      <c r="L86" s="718"/>
      <c r="M86" s="718"/>
      <c r="N86" s="718"/>
      <c r="O86" s="718"/>
      <c r="P86" s="718"/>
      <c r="Q86" s="718"/>
      <c r="R86" s="718"/>
      <c r="S86" s="718"/>
      <c r="T86" s="718"/>
      <c r="U86" s="718"/>
      <c r="V86" s="718"/>
      <c r="W86" s="718"/>
      <c r="X86" s="718"/>
      <c r="Y86" s="718"/>
      <c r="Z86" s="719"/>
      <c r="AA86" s="133">
        <f>S87</f>
        <v>2</v>
      </c>
      <c r="AB86" s="160"/>
      <c r="AC86" s="160"/>
      <c r="AD86" s="160"/>
      <c r="AE86" s="160"/>
      <c r="AF86" s="159"/>
      <c r="AG86" s="159"/>
      <c r="AH86" s="159"/>
      <c r="AI86" s="159"/>
      <c r="AJ86" s="159"/>
    </row>
    <row r="87" spans="1:36" x14ac:dyDescent="0.25">
      <c r="A87" s="147"/>
      <c r="B87" s="132"/>
      <c r="C87" s="132"/>
      <c r="D87" s="132"/>
      <c r="E87" s="132"/>
      <c r="F87" s="132"/>
      <c r="G87" s="132"/>
      <c r="H87" s="132"/>
      <c r="I87" s="132"/>
      <c r="J87" s="132"/>
      <c r="K87" s="132"/>
      <c r="L87" s="132"/>
      <c r="M87" s="132"/>
      <c r="N87" s="132"/>
      <c r="O87" s="132"/>
      <c r="P87" s="132"/>
      <c r="Q87" s="720">
        <v>1</v>
      </c>
      <c r="R87" s="720"/>
      <c r="S87" s="142">
        <v>2</v>
      </c>
      <c r="T87" s="132"/>
      <c r="U87" s="132"/>
      <c r="V87" s="132"/>
      <c r="W87" s="132"/>
      <c r="X87" s="132"/>
      <c r="Y87" s="132"/>
      <c r="Z87" s="141"/>
      <c r="AB87" s="145"/>
      <c r="AC87" s="144"/>
      <c r="AD87" s="144"/>
      <c r="AE87" s="144"/>
      <c r="AF87" s="144"/>
      <c r="AG87" s="144"/>
      <c r="AH87" s="144"/>
      <c r="AI87" s="144"/>
      <c r="AJ87" s="144"/>
    </row>
    <row r="88" spans="1:36" x14ac:dyDescent="0.25">
      <c r="A88" s="147"/>
      <c r="B88" s="132"/>
      <c r="C88" s="132"/>
      <c r="D88" s="132"/>
      <c r="E88" s="132"/>
      <c r="F88" s="132"/>
      <c r="G88" s="132"/>
      <c r="H88" s="132"/>
      <c r="I88" s="132"/>
      <c r="J88" s="132"/>
      <c r="K88" s="132"/>
      <c r="L88" s="132"/>
      <c r="M88" s="132"/>
      <c r="N88" s="132"/>
      <c r="O88" s="132"/>
      <c r="P88" s="132"/>
      <c r="Q88" s="720">
        <v>0.75</v>
      </c>
      <c r="R88" s="720"/>
      <c r="S88" s="142">
        <v>1.5</v>
      </c>
      <c r="T88" s="132"/>
      <c r="U88" s="132"/>
      <c r="V88" s="132"/>
      <c r="W88" s="132"/>
      <c r="X88" s="132"/>
      <c r="Y88" s="132"/>
      <c r="Z88" s="141"/>
      <c r="AB88" s="145"/>
      <c r="AC88" s="144"/>
      <c r="AD88" s="144"/>
      <c r="AE88" s="144"/>
      <c r="AF88" s="144"/>
      <c r="AG88" s="144"/>
      <c r="AH88" s="144"/>
      <c r="AI88" s="144"/>
      <c r="AJ88" s="144"/>
    </row>
    <row r="89" spans="1:36" x14ac:dyDescent="0.25">
      <c r="A89" s="147"/>
      <c r="B89" s="132"/>
      <c r="C89" s="132"/>
      <c r="D89" s="132"/>
      <c r="E89" s="132"/>
      <c r="F89" s="132"/>
      <c r="G89" s="132"/>
      <c r="H89" s="132"/>
      <c r="I89" s="132"/>
      <c r="J89" s="132"/>
      <c r="K89" s="132"/>
      <c r="L89" s="132"/>
      <c r="M89" s="132"/>
      <c r="N89" s="132"/>
      <c r="O89" s="132"/>
      <c r="P89" s="132"/>
      <c r="Q89" s="146"/>
      <c r="R89" s="146">
        <v>0.5</v>
      </c>
      <c r="S89" s="142">
        <v>1</v>
      </c>
      <c r="T89" s="132"/>
      <c r="U89" s="132"/>
      <c r="V89" s="132"/>
      <c r="W89" s="132"/>
      <c r="X89" s="132"/>
      <c r="Y89" s="132"/>
      <c r="Z89" s="141"/>
      <c r="AB89" s="145"/>
      <c r="AC89" s="144"/>
      <c r="AD89" s="144"/>
      <c r="AE89" s="144"/>
      <c r="AF89" s="144"/>
      <c r="AG89" s="144"/>
      <c r="AH89" s="144"/>
      <c r="AI89" s="144"/>
      <c r="AJ89" s="144"/>
    </row>
    <row r="90" spans="1:36" x14ac:dyDescent="0.25">
      <c r="A90" s="147"/>
      <c r="B90" s="132"/>
      <c r="C90" s="132"/>
      <c r="D90" s="132"/>
      <c r="E90" s="132"/>
      <c r="F90" s="132"/>
      <c r="G90" s="132"/>
      <c r="H90" s="132"/>
      <c r="I90" s="132"/>
      <c r="J90" s="132"/>
      <c r="K90" s="132"/>
      <c r="L90" s="132"/>
      <c r="M90" s="132"/>
      <c r="N90" s="132"/>
      <c r="O90" s="132"/>
      <c r="P90" s="132"/>
      <c r="Q90" s="146"/>
      <c r="R90" s="146">
        <v>0.25</v>
      </c>
      <c r="S90" s="142">
        <v>0.5</v>
      </c>
      <c r="T90" s="132"/>
      <c r="U90" s="132"/>
      <c r="V90" s="132"/>
      <c r="W90" s="132"/>
      <c r="X90" s="132"/>
      <c r="Y90" s="132"/>
      <c r="Z90" s="141"/>
      <c r="AB90" s="145"/>
      <c r="AC90" s="144"/>
      <c r="AD90" s="144"/>
      <c r="AE90" s="144"/>
      <c r="AF90" s="144"/>
      <c r="AG90" s="144"/>
      <c r="AH90" s="144"/>
      <c r="AI90" s="144"/>
      <c r="AJ90" s="144"/>
    </row>
    <row r="91" spans="1:36" x14ac:dyDescent="0.25">
      <c r="A91" s="147"/>
      <c r="B91" s="132"/>
      <c r="C91" s="132"/>
      <c r="D91" s="132"/>
      <c r="E91" s="132"/>
      <c r="F91" s="132"/>
      <c r="G91" s="132"/>
      <c r="H91" s="132"/>
      <c r="I91" s="132"/>
      <c r="J91" s="132"/>
      <c r="K91" s="132"/>
      <c r="L91" s="132"/>
      <c r="M91" s="132"/>
      <c r="N91" s="132"/>
      <c r="O91" s="132"/>
      <c r="P91" s="132"/>
      <c r="Q91" s="146"/>
      <c r="R91" s="146">
        <v>0</v>
      </c>
      <c r="S91" s="143">
        <v>0</v>
      </c>
      <c r="T91" s="132"/>
      <c r="U91" s="132"/>
      <c r="V91" s="132"/>
      <c r="W91" s="132"/>
      <c r="X91" s="132"/>
      <c r="Y91" s="132"/>
      <c r="Z91" s="141"/>
      <c r="AB91" s="145"/>
      <c r="AC91" s="144"/>
      <c r="AD91" s="144"/>
      <c r="AE91" s="144"/>
      <c r="AF91" s="144"/>
      <c r="AG91" s="144"/>
      <c r="AH91" s="144"/>
      <c r="AI91" s="144"/>
      <c r="AJ91" s="144"/>
    </row>
    <row r="92" spans="1:36" x14ac:dyDescent="0.25">
      <c r="A92" s="147"/>
      <c r="B92" s="132"/>
      <c r="C92" s="132"/>
      <c r="D92" s="132"/>
      <c r="E92" s="132"/>
      <c r="F92" s="132"/>
      <c r="G92" s="132"/>
      <c r="H92" s="132"/>
      <c r="I92" s="132"/>
      <c r="J92" s="132"/>
      <c r="K92" s="132"/>
      <c r="L92" s="132"/>
      <c r="M92" s="132"/>
      <c r="N92" s="132"/>
      <c r="O92" s="132"/>
      <c r="P92" s="132"/>
      <c r="Q92" s="114"/>
      <c r="T92" s="132"/>
      <c r="U92" s="132"/>
      <c r="V92" s="132"/>
      <c r="W92" s="132"/>
      <c r="X92" s="132"/>
      <c r="Y92" s="132"/>
      <c r="Z92" s="141"/>
      <c r="AB92" s="145"/>
      <c r="AC92" s="144"/>
      <c r="AD92" s="144"/>
      <c r="AE92" s="144"/>
      <c r="AF92" s="144"/>
      <c r="AG92" s="144"/>
      <c r="AH92" s="144"/>
      <c r="AI92" s="144"/>
      <c r="AJ92" s="144"/>
    </row>
    <row r="93" spans="1:36" x14ac:dyDescent="0.25">
      <c r="A93" s="709" t="s">
        <v>168</v>
      </c>
      <c r="B93" s="710"/>
      <c r="C93" s="710"/>
      <c r="D93" s="710"/>
      <c r="E93" s="710"/>
      <c r="F93" s="710"/>
      <c r="G93" s="710"/>
      <c r="H93" s="710"/>
      <c r="I93" s="710"/>
      <c r="J93" s="710"/>
      <c r="K93" s="710"/>
      <c r="L93" s="710"/>
      <c r="M93" s="710"/>
      <c r="N93" s="710"/>
      <c r="O93" s="710"/>
      <c r="P93" s="710"/>
      <c r="Q93" s="710"/>
      <c r="R93" s="710"/>
      <c r="S93" s="710"/>
      <c r="T93" s="710"/>
      <c r="U93" s="710"/>
      <c r="V93" s="710"/>
      <c r="W93" s="710"/>
      <c r="X93" s="710"/>
      <c r="Y93" s="710"/>
      <c r="Z93" s="711"/>
      <c r="AB93" s="145"/>
      <c r="AC93" s="158"/>
      <c r="AD93" s="156"/>
      <c r="AE93" s="151"/>
      <c r="AF93" s="157"/>
      <c r="AG93" s="156"/>
      <c r="AH93" s="157"/>
      <c r="AI93" s="156"/>
      <c r="AJ93" s="151"/>
    </row>
    <row r="94" spans="1:36" x14ac:dyDescent="0.25">
      <c r="A94" s="694" t="s">
        <v>167</v>
      </c>
      <c r="B94" s="695"/>
      <c r="C94" s="695"/>
      <c r="D94" s="695"/>
      <c r="E94" s="695"/>
      <c r="F94" s="695"/>
      <c r="G94" s="695"/>
      <c r="H94" s="695"/>
      <c r="I94" s="695"/>
      <c r="J94" s="695"/>
      <c r="K94" s="695"/>
      <c r="L94" s="695"/>
      <c r="M94" s="695"/>
      <c r="N94" s="695"/>
      <c r="O94" s="695"/>
      <c r="P94" s="695"/>
      <c r="Q94" s="695"/>
      <c r="R94" s="695"/>
      <c r="S94" s="695"/>
      <c r="T94" s="695"/>
      <c r="U94" s="695"/>
      <c r="V94" s="695"/>
      <c r="W94" s="695"/>
      <c r="X94" s="695"/>
      <c r="Y94" s="695"/>
      <c r="Z94" s="698"/>
      <c r="AA94" s="133">
        <f>S95</f>
        <v>2</v>
      </c>
      <c r="AB94" s="145"/>
      <c r="AC94" s="158"/>
      <c r="AD94" s="156"/>
      <c r="AE94" s="151"/>
      <c r="AF94" s="157"/>
      <c r="AG94" s="156"/>
      <c r="AH94" s="157"/>
      <c r="AI94" s="156"/>
      <c r="AJ94" s="151"/>
    </row>
    <row r="95" spans="1:36" x14ac:dyDescent="0.25">
      <c r="A95" s="154"/>
      <c r="B95" s="153"/>
      <c r="C95" s="153"/>
      <c r="D95" s="153"/>
      <c r="E95" s="153"/>
      <c r="F95" s="153"/>
      <c r="G95" s="153"/>
      <c r="H95" s="153"/>
      <c r="I95" s="153"/>
      <c r="J95" s="153"/>
      <c r="K95" s="153"/>
      <c r="L95" s="153"/>
      <c r="M95" s="153"/>
      <c r="N95" s="153"/>
      <c r="O95" s="153"/>
      <c r="P95" s="153"/>
      <c r="Q95" s="586" t="s">
        <v>488</v>
      </c>
      <c r="R95" s="712"/>
      <c r="S95" s="713">
        <v>2</v>
      </c>
      <c r="T95" s="713"/>
      <c r="U95" s="153"/>
      <c r="V95" s="586" t="s">
        <v>429</v>
      </c>
      <c r="W95" s="712"/>
      <c r="X95" s="713">
        <v>0</v>
      </c>
      <c r="Y95" s="713"/>
      <c r="Z95" s="152"/>
      <c r="AB95" s="145"/>
      <c r="AC95" s="151"/>
      <c r="AD95" s="151"/>
      <c r="AE95" s="151"/>
      <c r="AF95" s="151"/>
      <c r="AG95" s="151"/>
      <c r="AH95" s="151"/>
      <c r="AI95" s="151"/>
      <c r="AJ95" s="151"/>
    </row>
    <row r="96" spans="1:36" x14ac:dyDescent="0.25">
      <c r="A96" s="709" t="s">
        <v>166</v>
      </c>
      <c r="B96" s="710"/>
      <c r="C96" s="710"/>
      <c r="D96" s="710"/>
      <c r="E96" s="710"/>
      <c r="F96" s="710"/>
      <c r="G96" s="710"/>
      <c r="H96" s="710"/>
      <c r="I96" s="710"/>
      <c r="J96" s="710"/>
      <c r="K96" s="710"/>
      <c r="L96" s="710"/>
      <c r="M96" s="710"/>
      <c r="N96" s="710"/>
      <c r="O96" s="710"/>
      <c r="P96" s="710"/>
      <c r="Q96" s="710"/>
      <c r="R96" s="710"/>
      <c r="S96" s="710"/>
      <c r="T96" s="710"/>
      <c r="U96" s="710"/>
      <c r="V96" s="710"/>
      <c r="W96" s="710"/>
      <c r="X96" s="710"/>
      <c r="Y96" s="710"/>
      <c r="Z96" s="711"/>
      <c r="AB96" s="145"/>
      <c r="AC96" s="151"/>
      <c r="AD96" s="151"/>
      <c r="AE96" s="151"/>
      <c r="AF96" s="151"/>
      <c r="AG96" s="151"/>
      <c r="AH96" s="151"/>
      <c r="AI96" s="151"/>
      <c r="AJ96" s="151"/>
    </row>
    <row r="97" spans="1:36" ht="28.5" customHeight="1" x14ac:dyDescent="0.25">
      <c r="A97" s="694" t="s">
        <v>165</v>
      </c>
      <c r="B97" s="695"/>
      <c r="C97" s="695"/>
      <c r="D97" s="695"/>
      <c r="E97" s="695"/>
      <c r="F97" s="695"/>
      <c r="G97" s="695"/>
      <c r="H97" s="695"/>
      <c r="I97" s="695"/>
      <c r="J97" s="695"/>
      <c r="K97" s="695"/>
      <c r="L97" s="695"/>
      <c r="M97" s="695"/>
      <c r="N97" s="695"/>
      <c r="O97" s="695"/>
      <c r="P97" s="695"/>
      <c r="Q97" s="695"/>
      <c r="R97" s="695"/>
      <c r="S97" s="695"/>
      <c r="T97" s="695"/>
      <c r="U97" s="695"/>
      <c r="V97" s="695"/>
      <c r="W97" s="695"/>
      <c r="X97" s="695"/>
      <c r="Y97" s="695"/>
      <c r="Z97" s="698"/>
      <c r="AA97" s="133">
        <f>S98</f>
        <v>1</v>
      </c>
      <c r="AB97" s="145"/>
      <c r="AC97" s="151"/>
      <c r="AD97" s="151"/>
      <c r="AE97" s="151"/>
      <c r="AF97" s="151"/>
      <c r="AG97" s="151"/>
      <c r="AH97" s="151"/>
      <c r="AI97" s="151"/>
      <c r="AJ97" s="151"/>
    </row>
    <row r="98" spans="1:36" x14ac:dyDescent="0.25">
      <c r="A98" s="154"/>
      <c r="B98" s="153"/>
      <c r="C98" s="153"/>
      <c r="D98" s="153"/>
      <c r="E98" s="153"/>
      <c r="F98" s="153"/>
      <c r="G98" s="153"/>
      <c r="H98" s="153"/>
      <c r="I98" s="153"/>
      <c r="J98" s="153"/>
      <c r="K98" s="153"/>
      <c r="L98" s="153"/>
      <c r="M98" s="153"/>
      <c r="N98" s="153"/>
      <c r="O98" s="265" t="s">
        <v>367</v>
      </c>
      <c r="P98" s="265">
        <v>1</v>
      </c>
      <c r="Q98" s="586" t="s">
        <v>488</v>
      </c>
      <c r="R98" s="712"/>
      <c r="S98" s="713">
        <v>1</v>
      </c>
      <c r="T98" s="713"/>
      <c r="U98" s="153"/>
      <c r="V98" s="56" t="s">
        <v>429</v>
      </c>
      <c r="W98" s="155"/>
      <c r="X98" s="713">
        <v>0</v>
      </c>
      <c r="Y98" s="713"/>
      <c r="Z98" s="152"/>
      <c r="AB98" s="145"/>
      <c r="AC98" s="151"/>
      <c r="AD98" s="151"/>
      <c r="AE98" s="151"/>
      <c r="AF98" s="151"/>
      <c r="AG98" s="151"/>
      <c r="AH98" s="151"/>
      <c r="AI98" s="151"/>
      <c r="AJ98" s="151"/>
    </row>
    <row r="99" spans="1:36" x14ac:dyDescent="0.25">
      <c r="A99" s="709" t="s">
        <v>198</v>
      </c>
      <c r="B99" s="710"/>
      <c r="C99" s="710"/>
      <c r="D99" s="710"/>
      <c r="E99" s="710"/>
      <c r="F99" s="710"/>
      <c r="G99" s="710"/>
      <c r="H99" s="710"/>
      <c r="I99" s="710"/>
      <c r="J99" s="710"/>
      <c r="K99" s="710"/>
      <c r="L99" s="710"/>
      <c r="M99" s="710"/>
      <c r="N99" s="710"/>
      <c r="O99" s="710"/>
      <c r="P99" s="710"/>
      <c r="Q99" s="710"/>
      <c r="R99" s="710"/>
      <c r="S99" s="710"/>
      <c r="T99" s="710"/>
      <c r="U99" s="710"/>
      <c r="V99" s="710"/>
      <c r="W99" s="710"/>
      <c r="X99" s="710"/>
      <c r="Y99" s="710"/>
      <c r="Z99" s="711"/>
      <c r="AB99" s="145"/>
      <c r="AC99" s="151"/>
      <c r="AD99" s="151"/>
      <c r="AE99" s="151"/>
      <c r="AF99" s="151"/>
      <c r="AG99" s="151"/>
      <c r="AH99" s="151"/>
      <c r="AI99" s="151"/>
      <c r="AJ99" s="151"/>
    </row>
    <row r="100" spans="1:36" ht="30" customHeight="1" x14ac:dyDescent="0.25">
      <c r="A100" s="694" t="s">
        <v>197</v>
      </c>
      <c r="B100" s="695"/>
      <c r="C100" s="695"/>
      <c r="D100" s="695"/>
      <c r="E100" s="695"/>
      <c r="F100" s="695"/>
      <c r="G100" s="695"/>
      <c r="H100" s="695"/>
      <c r="I100" s="695"/>
      <c r="J100" s="695"/>
      <c r="K100" s="695"/>
      <c r="L100" s="695"/>
      <c r="M100" s="695"/>
      <c r="N100" s="695"/>
      <c r="O100" s="695"/>
      <c r="P100" s="695"/>
      <c r="Q100" s="695"/>
      <c r="R100" s="695"/>
      <c r="S100" s="695"/>
      <c r="T100" s="695"/>
      <c r="U100" s="695"/>
      <c r="V100" s="695"/>
      <c r="W100" s="695"/>
      <c r="X100" s="695"/>
      <c r="Y100" s="695"/>
      <c r="Z100" s="698"/>
      <c r="AA100" s="133">
        <f>S101</f>
        <v>1</v>
      </c>
      <c r="AB100" s="145"/>
      <c r="AC100" s="151"/>
      <c r="AD100" s="151"/>
      <c r="AE100" s="151"/>
      <c r="AF100" s="151"/>
      <c r="AG100" s="151"/>
      <c r="AH100" s="151"/>
      <c r="AI100" s="151"/>
      <c r="AJ100" s="151"/>
    </row>
    <row r="101" spans="1:36" x14ac:dyDescent="0.25">
      <c r="A101" s="154"/>
      <c r="B101" s="153"/>
      <c r="C101" s="153"/>
      <c r="D101" s="153"/>
      <c r="E101" s="153"/>
      <c r="F101" s="153"/>
      <c r="G101" s="153"/>
      <c r="H101" s="153"/>
      <c r="I101" s="153"/>
      <c r="J101" s="153"/>
      <c r="K101" s="153"/>
      <c r="L101" s="153"/>
      <c r="M101" s="153"/>
      <c r="N101" s="153"/>
      <c r="O101" s="153"/>
      <c r="P101" s="153"/>
      <c r="Q101" s="586" t="s">
        <v>488</v>
      </c>
      <c r="R101" s="712"/>
      <c r="S101" s="713">
        <v>1</v>
      </c>
      <c r="T101" s="713"/>
      <c r="U101" s="153"/>
      <c r="V101" s="586" t="s">
        <v>429</v>
      </c>
      <c r="W101" s="712"/>
      <c r="X101" s="713">
        <v>0</v>
      </c>
      <c r="Y101" s="713"/>
      <c r="Z101" s="152"/>
      <c r="AB101" s="145"/>
      <c r="AC101" s="151"/>
      <c r="AD101" s="151"/>
      <c r="AE101" s="151"/>
      <c r="AF101" s="151"/>
      <c r="AG101" s="151"/>
      <c r="AH101" s="151"/>
      <c r="AI101" s="151"/>
      <c r="AJ101" s="151"/>
    </row>
    <row r="102" spans="1:36" x14ac:dyDescent="0.25">
      <c r="A102" s="709" t="s">
        <v>196</v>
      </c>
      <c r="B102" s="710"/>
      <c r="C102" s="710"/>
      <c r="D102" s="710"/>
      <c r="E102" s="710"/>
      <c r="F102" s="710"/>
      <c r="G102" s="710"/>
      <c r="H102" s="710"/>
      <c r="I102" s="710"/>
      <c r="J102" s="710"/>
      <c r="K102" s="710"/>
      <c r="L102" s="710"/>
      <c r="M102" s="710"/>
      <c r="N102" s="710"/>
      <c r="O102" s="710"/>
      <c r="P102" s="710"/>
      <c r="Q102" s="710"/>
      <c r="R102" s="710"/>
      <c r="S102" s="710"/>
      <c r="T102" s="710"/>
      <c r="U102" s="710"/>
      <c r="V102" s="710"/>
      <c r="W102" s="710"/>
      <c r="X102" s="710"/>
      <c r="Y102" s="710"/>
      <c r="Z102" s="711"/>
      <c r="AB102" s="145"/>
      <c r="AC102" s="151"/>
      <c r="AD102" s="151"/>
      <c r="AE102" s="151"/>
      <c r="AF102" s="151"/>
      <c r="AG102" s="151"/>
      <c r="AH102" s="151"/>
      <c r="AI102" s="151"/>
      <c r="AJ102" s="151"/>
    </row>
    <row r="103" spans="1:36" ht="45.75" customHeight="1" x14ac:dyDescent="0.25">
      <c r="A103" s="681" t="s">
        <v>195</v>
      </c>
      <c r="B103" s="682"/>
      <c r="C103" s="682"/>
      <c r="D103" s="682"/>
      <c r="E103" s="682"/>
      <c r="F103" s="682"/>
      <c r="G103" s="682"/>
      <c r="H103" s="682"/>
      <c r="I103" s="682"/>
      <c r="J103" s="682"/>
      <c r="K103" s="682"/>
      <c r="L103" s="682"/>
      <c r="M103" s="682"/>
      <c r="N103" s="682"/>
      <c r="O103" s="682"/>
      <c r="P103" s="682"/>
      <c r="Q103" s="682"/>
      <c r="R103" s="682"/>
      <c r="S103" s="682"/>
      <c r="T103" s="682"/>
      <c r="U103" s="682"/>
      <c r="V103" s="682"/>
      <c r="W103" s="682"/>
      <c r="X103" s="682"/>
      <c r="Y103" s="682"/>
      <c r="Z103" s="683"/>
      <c r="AA103" s="133">
        <f>S104</f>
        <v>1</v>
      </c>
      <c r="AB103" s="123"/>
      <c r="AC103" s="123"/>
      <c r="AD103" s="123"/>
      <c r="AE103" s="123"/>
      <c r="AF103" s="123"/>
      <c r="AG103" s="151"/>
      <c r="AH103" s="151"/>
      <c r="AI103" s="151"/>
      <c r="AJ103" s="151"/>
    </row>
    <row r="104" spans="1:36" ht="15.75" thickBot="1" x14ac:dyDescent="0.3">
      <c r="A104" s="154"/>
      <c r="B104" s="153"/>
      <c r="C104" s="153"/>
      <c r="D104" s="153"/>
      <c r="E104" s="153"/>
      <c r="F104" s="153"/>
      <c r="G104" s="153"/>
      <c r="H104" s="153"/>
      <c r="I104" s="153"/>
      <c r="J104" s="153"/>
      <c r="K104" s="153"/>
      <c r="L104" s="153"/>
      <c r="M104" s="153"/>
      <c r="N104" s="153"/>
      <c r="O104" s="153"/>
      <c r="P104" s="153"/>
      <c r="Q104" s="586" t="s">
        <v>488</v>
      </c>
      <c r="R104" s="712"/>
      <c r="S104" s="713">
        <v>1</v>
      </c>
      <c r="T104" s="713"/>
      <c r="U104" s="153"/>
      <c r="V104" s="586" t="s">
        <v>429</v>
      </c>
      <c r="W104" s="712"/>
      <c r="X104" s="713">
        <v>0</v>
      </c>
      <c r="Y104" s="713"/>
      <c r="Z104" s="152"/>
      <c r="AB104" s="145"/>
      <c r="AC104" s="151"/>
      <c r="AD104" s="151"/>
      <c r="AE104" s="151"/>
      <c r="AF104" s="151"/>
      <c r="AG104" s="151"/>
      <c r="AH104" s="151"/>
      <c r="AI104" s="151"/>
      <c r="AJ104" s="151"/>
    </row>
    <row r="105" spans="1:36" ht="15.75" thickBot="1" x14ac:dyDescent="0.3">
      <c r="A105" s="667" t="s">
        <v>194</v>
      </c>
      <c r="B105" s="668"/>
      <c r="C105" s="668"/>
      <c r="D105" s="668"/>
      <c r="E105" s="668"/>
      <c r="F105" s="668"/>
      <c r="G105" s="668"/>
      <c r="H105" s="668"/>
      <c r="I105" s="668"/>
      <c r="J105" s="668"/>
      <c r="K105" s="668"/>
      <c r="L105" s="668"/>
      <c r="M105" s="668"/>
      <c r="N105" s="668"/>
      <c r="O105" s="668"/>
      <c r="P105" s="668"/>
      <c r="Q105" s="668"/>
      <c r="R105" s="668"/>
      <c r="S105" s="668"/>
      <c r="T105" s="668"/>
      <c r="U105" s="668"/>
      <c r="V105" s="668"/>
      <c r="W105" s="668"/>
      <c r="X105" s="668"/>
      <c r="Y105" s="668"/>
      <c r="Z105" s="668"/>
    </row>
    <row r="106" spans="1:36" x14ac:dyDescent="0.25">
      <c r="A106" s="714" t="s">
        <v>193</v>
      </c>
      <c r="B106" s="715"/>
      <c r="C106" s="715"/>
      <c r="D106" s="715"/>
      <c r="E106" s="715"/>
      <c r="F106" s="715"/>
      <c r="G106" s="715"/>
      <c r="H106" s="715"/>
      <c r="I106" s="715"/>
      <c r="J106" s="715"/>
      <c r="K106" s="715"/>
      <c r="L106" s="715"/>
      <c r="M106" s="715"/>
      <c r="N106" s="715"/>
      <c r="O106" s="715"/>
      <c r="P106" s="715"/>
      <c r="Q106" s="715"/>
      <c r="R106" s="715"/>
      <c r="S106" s="715"/>
      <c r="T106" s="715"/>
      <c r="U106" s="715"/>
      <c r="V106" s="715"/>
      <c r="W106" s="715"/>
      <c r="X106" s="715"/>
      <c r="Y106" s="715"/>
      <c r="Z106" s="716"/>
      <c r="AA106" s="133">
        <f>S107</f>
        <v>3</v>
      </c>
    </row>
    <row r="107" spans="1:36" x14ac:dyDescent="0.25">
      <c r="A107" s="121"/>
      <c r="Q107" s="586" t="s">
        <v>488</v>
      </c>
      <c r="R107" s="586"/>
      <c r="S107" s="648">
        <v>3</v>
      </c>
      <c r="T107" s="648"/>
      <c r="V107" s="586" t="s">
        <v>429</v>
      </c>
      <c r="W107" s="586"/>
      <c r="X107" s="648">
        <v>0</v>
      </c>
      <c r="Y107" s="648"/>
      <c r="Z107" s="120"/>
      <c r="AA107" s="56"/>
      <c r="AC107" s="56"/>
    </row>
    <row r="108" spans="1:36" x14ac:dyDescent="0.25">
      <c r="A108" s="694" t="s">
        <v>192</v>
      </c>
      <c r="B108" s="695"/>
      <c r="C108" s="695"/>
      <c r="D108" s="695"/>
      <c r="E108" s="695"/>
      <c r="F108" s="695"/>
      <c r="G108" s="695"/>
      <c r="H108" s="695"/>
      <c r="I108" s="695"/>
      <c r="J108" s="695"/>
      <c r="K108" s="695"/>
      <c r="L108" s="695"/>
      <c r="M108" s="695"/>
      <c r="N108" s="695"/>
      <c r="O108" s="695"/>
      <c r="P108" s="695"/>
      <c r="Q108" s="695"/>
      <c r="R108" s="695"/>
      <c r="S108" s="695"/>
      <c r="T108" s="695"/>
      <c r="U108" s="695"/>
      <c r="V108" s="695"/>
      <c r="W108" s="695"/>
      <c r="X108" s="695"/>
      <c r="Y108" s="695"/>
      <c r="Z108" s="698"/>
      <c r="AA108" s="133">
        <f>S109</f>
        <v>1</v>
      </c>
    </row>
    <row r="109" spans="1:36" x14ac:dyDescent="0.25">
      <c r="A109" s="121"/>
      <c r="Q109" s="586" t="s">
        <v>488</v>
      </c>
      <c r="R109" s="586"/>
      <c r="S109" s="648">
        <v>1</v>
      </c>
      <c r="T109" s="648"/>
      <c r="V109" s="586" t="s">
        <v>429</v>
      </c>
      <c r="W109" s="586"/>
      <c r="X109" s="648">
        <v>0</v>
      </c>
      <c r="Y109" s="648"/>
      <c r="Z109" s="120"/>
      <c r="AA109" s="56"/>
    </row>
    <row r="110" spans="1:36" x14ac:dyDescent="0.25">
      <c r="A110" s="694" t="s">
        <v>191</v>
      </c>
      <c r="B110" s="695"/>
      <c r="C110" s="695"/>
      <c r="D110" s="695"/>
      <c r="E110" s="695"/>
      <c r="F110" s="695"/>
      <c r="G110" s="695"/>
      <c r="H110" s="695"/>
      <c r="I110" s="695"/>
      <c r="J110" s="695"/>
      <c r="K110" s="695"/>
      <c r="L110" s="695"/>
      <c r="M110" s="695"/>
      <c r="N110" s="695"/>
      <c r="O110" s="695"/>
      <c r="P110" s="695"/>
      <c r="Q110" s="695"/>
      <c r="R110" s="695"/>
      <c r="S110" s="695"/>
      <c r="T110" s="695"/>
      <c r="U110" s="695"/>
      <c r="V110" s="695"/>
      <c r="W110" s="695"/>
      <c r="X110" s="695"/>
      <c r="Y110" s="695"/>
      <c r="Z110" s="698"/>
      <c r="AA110" s="133">
        <f>T111+T112+T113</f>
        <v>3</v>
      </c>
    </row>
    <row r="111" spans="1:36" x14ac:dyDescent="0.25">
      <c r="A111" s="603" t="s">
        <v>190</v>
      </c>
      <c r="B111" s="604"/>
      <c r="C111" s="604"/>
      <c r="D111" s="604"/>
      <c r="E111" s="604"/>
      <c r="F111" s="604"/>
      <c r="G111" s="604"/>
      <c r="H111" s="604"/>
      <c r="I111" s="604"/>
      <c r="J111" s="604"/>
      <c r="K111" s="604"/>
      <c r="L111" s="604"/>
      <c r="M111" s="604"/>
      <c r="N111" s="604"/>
      <c r="O111" s="604"/>
      <c r="P111" s="604"/>
      <c r="Q111" s="604"/>
      <c r="R111" s="604"/>
      <c r="S111" s="701"/>
      <c r="T111" s="142">
        <v>1</v>
      </c>
      <c r="U111" s="132"/>
      <c r="V111" s="132"/>
      <c r="W111" s="132"/>
      <c r="X111" s="132"/>
      <c r="Y111" s="132"/>
      <c r="Z111" s="141"/>
      <c r="AA111" s="56"/>
    </row>
    <row r="112" spans="1:36" x14ac:dyDescent="0.25">
      <c r="A112" s="603" t="s">
        <v>189</v>
      </c>
      <c r="B112" s="604"/>
      <c r="C112" s="604"/>
      <c r="D112" s="604"/>
      <c r="E112" s="604"/>
      <c r="F112" s="604"/>
      <c r="G112" s="604"/>
      <c r="H112" s="604"/>
      <c r="I112" s="604"/>
      <c r="J112" s="604"/>
      <c r="K112" s="604"/>
      <c r="L112" s="604"/>
      <c r="M112" s="604"/>
      <c r="N112" s="604"/>
      <c r="O112" s="604"/>
      <c r="P112" s="604"/>
      <c r="Q112" s="604"/>
      <c r="R112" s="604"/>
      <c r="S112" s="701"/>
      <c r="T112" s="142">
        <v>1</v>
      </c>
      <c r="U112" s="132"/>
      <c r="V112" s="132"/>
      <c r="W112" s="132"/>
      <c r="X112" s="132"/>
      <c r="Y112" s="132"/>
      <c r="Z112" s="141"/>
      <c r="AA112" s="56"/>
    </row>
    <row r="113" spans="1:27" ht="26.25" customHeight="1" x14ac:dyDescent="0.25">
      <c r="A113" s="603" t="s">
        <v>188</v>
      </c>
      <c r="B113" s="604"/>
      <c r="C113" s="604"/>
      <c r="D113" s="604"/>
      <c r="E113" s="604"/>
      <c r="F113" s="604"/>
      <c r="G113" s="604"/>
      <c r="H113" s="604"/>
      <c r="I113" s="604"/>
      <c r="J113" s="604"/>
      <c r="K113" s="604"/>
      <c r="L113" s="604"/>
      <c r="M113" s="604"/>
      <c r="N113" s="604"/>
      <c r="O113" s="604"/>
      <c r="P113" s="604"/>
      <c r="Q113" s="604"/>
      <c r="R113" s="604"/>
      <c r="S113" s="701"/>
      <c r="T113" s="142">
        <v>1</v>
      </c>
      <c r="U113" s="132"/>
      <c r="V113" s="132"/>
      <c r="W113" s="132"/>
      <c r="X113" s="132"/>
      <c r="Y113" s="132"/>
      <c r="Z113" s="141"/>
      <c r="AA113" s="56"/>
    </row>
    <row r="114" spans="1:27" x14ac:dyDescent="0.25">
      <c r="A114" s="694" t="s">
        <v>187</v>
      </c>
      <c r="B114" s="695"/>
      <c r="C114" s="695"/>
      <c r="D114" s="695"/>
      <c r="E114" s="695"/>
      <c r="F114" s="695"/>
      <c r="G114" s="695"/>
      <c r="H114" s="695"/>
      <c r="I114" s="695"/>
      <c r="J114" s="695"/>
      <c r="K114" s="695"/>
      <c r="L114" s="695"/>
      <c r="M114" s="695"/>
      <c r="N114" s="695"/>
      <c r="O114" s="695"/>
      <c r="P114" s="695"/>
      <c r="Q114" s="695"/>
      <c r="R114" s="695"/>
      <c r="S114" s="695"/>
      <c r="T114" s="695"/>
      <c r="U114" s="695"/>
      <c r="V114" s="695"/>
      <c r="W114" s="695"/>
      <c r="X114" s="695"/>
      <c r="Y114" s="695"/>
      <c r="Z114" s="698"/>
      <c r="AA114" s="133">
        <f>S115</f>
        <v>3</v>
      </c>
    </row>
    <row r="115" spans="1:27" x14ac:dyDescent="0.25">
      <c r="A115" s="121"/>
      <c r="B115" s="131"/>
      <c r="C115" s="131"/>
      <c r="D115" s="131"/>
      <c r="E115" s="131"/>
      <c r="F115" s="131"/>
      <c r="G115" s="131"/>
      <c r="H115" s="131"/>
      <c r="I115" s="131"/>
      <c r="J115" s="131"/>
      <c r="K115" s="131"/>
      <c r="L115" s="131"/>
      <c r="M115" s="131"/>
      <c r="N115" s="131"/>
      <c r="O115" s="131"/>
      <c r="Q115" s="586" t="s">
        <v>488</v>
      </c>
      <c r="R115" s="587"/>
      <c r="S115" s="706">
        <v>3</v>
      </c>
      <c r="T115" s="706"/>
      <c r="V115" s="586" t="s">
        <v>429</v>
      </c>
      <c r="W115" s="586"/>
      <c r="X115" s="648">
        <v>0</v>
      </c>
      <c r="Y115" s="648"/>
      <c r="Z115" s="120"/>
      <c r="AA115" s="56"/>
    </row>
    <row r="116" spans="1:27" x14ac:dyDescent="0.25">
      <c r="A116" s="694" t="s">
        <v>186</v>
      </c>
      <c r="B116" s="695"/>
      <c r="C116" s="695"/>
      <c r="D116" s="695"/>
      <c r="E116" s="695"/>
      <c r="F116" s="695"/>
      <c r="G116" s="695"/>
      <c r="H116" s="695"/>
      <c r="I116" s="695"/>
      <c r="J116" s="695"/>
      <c r="K116" s="695"/>
      <c r="L116" s="695"/>
      <c r="M116" s="695"/>
      <c r="N116" s="695"/>
      <c r="O116" s="695"/>
      <c r="P116" s="695"/>
      <c r="Q116" s="695"/>
      <c r="R116" s="695"/>
      <c r="S116" s="695"/>
      <c r="T116" s="695"/>
      <c r="U116" s="695"/>
      <c r="V116" s="695"/>
      <c r="W116" s="695"/>
      <c r="X116" s="695"/>
      <c r="Y116" s="695"/>
      <c r="Z116" s="698"/>
      <c r="AA116" s="133">
        <f>S117</f>
        <v>3</v>
      </c>
    </row>
    <row r="117" spans="1:27" x14ac:dyDescent="0.25">
      <c r="A117" s="121"/>
      <c r="B117" s="132"/>
      <c r="C117" s="132"/>
      <c r="D117" s="132"/>
      <c r="E117" s="132"/>
      <c r="F117" s="132"/>
      <c r="G117" s="132"/>
      <c r="H117" s="132"/>
      <c r="I117" s="132"/>
      <c r="J117" s="132"/>
      <c r="K117" s="132"/>
      <c r="L117" s="132"/>
      <c r="M117" s="132"/>
      <c r="N117" s="132"/>
      <c r="O117" s="132"/>
      <c r="P117" s="132"/>
      <c r="Q117" s="586" t="s">
        <v>488</v>
      </c>
      <c r="R117" s="587"/>
      <c r="S117" s="648">
        <v>3</v>
      </c>
      <c r="T117" s="648"/>
      <c r="V117" s="586" t="s">
        <v>429</v>
      </c>
      <c r="W117" s="587"/>
      <c r="X117" s="648">
        <v>0</v>
      </c>
      <c r="Y117" s="648"/>
      <c r="Z117" s="141"/>
      <c r="AA117" s="56"/>
    </row>
    <row r="118" spans="1:27" x14ac:dyDescent="0.25">
      <c r="A118" s="694" t="s">
        <v>185</v>
      </c>
      <c r="B118" s="695"/>
      <c r="C118" s="695"/>
      <c r="D118" s="695"/>
      <c r="E118" s="695"/>
      <c r="F118" s="695"/>
      <c r="G118" s="695"/>
      <c r="H118" s="695"/>
      <c r="I118" s="695"/>
      <c r="J118" s="695"/>
      <c r="K118" s="695"/>
      <c r="L118" s="695"/>
      <c r="M118" s="695"/>
      <c r="N118" s="695"/>
      <c r="O118" s="695"/>
      <c r="P118" s="695"/>
      <c r="Q118" s="695"/>
      <c r="R118" s="695"/>
      <c r="S118" s="695"/>
      <c r="T118" s="695"/>
      <c r="U118" s="695"/>
      <c r="V118" s="695"/>
      <c r="W118" s="695"/>
      <c r="X118" s="695"/>
      <c r="Y118" s="695"/>
      <c r="Z118" s="698"/>
      <c r="AA118" s="133">
        <f>T119+T120+T121</f>
        <v>3</v>
      </c>
    </row>
    <row r="119" spans="1:27" x14ac:dyDescent="0.25">
      <c r="A119" s="707" t="s">
        <v>71</v>
      </c>
      <c r="B119" s="708"/>
      <c r="C119" s="708"/>
      <c r="D119" s="708"/>
      <c r="E119" s="708"/>
      <c r="F119" s="708"/>
      <c r="G119" s="708"/>
      <c r="H119" s="708"/>
      <c r="I119" s="708"/>
      <c r="J119" s="708"/>
      <c r="K119" s="708"/>
      <c r="L119" s="708"/>
      <c r="M119" s="708"/>
      <c r="N119" s="708"/>
      <c r="O119" s="708"/>
      <c r="P119" s="708"/>
      <c r="Q119" s="708"/>
      <c r="T119" s="142">
        <v>1</v>
      </c>
      <c r="U119" s="132"/>
      <c r="V119" s="132"/>
      <c r="W119" s="132"/>
      <c r="X119" s="132"/>
      <c r="Y119" s="132"/>
      <c r="Z119" s="141"/>
      <c r="AA119" s="56"/>
    </row>
    <row r="120" spans="1:27" ht="27.75" customHeight="1" x14ac:dyDescent="0.25">
      <c r="A120" s="603" t="s">
        <v>184</v>
      </c>
      <c r="B120" s="604"/>
      <c r="C120" s="604"/>
      <c r="D120" s="604"/>
      <c r="E120" s="604"/>
      <c r="F120" s="604"/>
      <c r="G120" s="604"/>
      <c r="H120" s="604"/>
      <c r="I120" s="604"/>
      <c r="J120" s="604"/>
      <c r="K120" s="604"/>
      <c r="L120" s="604"/>
      <c r="M120" s="604"/>
      <c r="N120" s="604"/>
      <c r="O120" s="604"/>
      <c r="P120" s="604"/>
      <c r="Q120" s="604"/>
      <c r="T120" s="142">
        <v>1</v>
      </c>
      <c r="U120" s="132"/>
      <c r="V120" s="132"/>
      <c r="W120" s="132"/>
      <c r="X120" s="132"/>
      <c r="Y120" s="132"/>
      <c r="Z120" s="141"/>
      <c r="AA120" s="56"/>
    </row>
    <row r="121" spans="1:27" ht="30" customHeight="1" x14ac:dyDescent="0.25">
      <c r="A121" s="603" t="s">
        <v>25</v>
      </c>
      <c r="B121" s="604"/>
      <c r="C121" s="604"/>
      <c r="D121" s="604"/>
      <c r="E121" s="604"/>
      <c r="F121" s="604"/>
      <c r="G121" s="604"/>
      <c r="H121" s="604"/>
      <c r="I121" s="604"/>
      <c r="J121" s="604"/>
      <c r="K121" s="604"/>
      <c r="L121" s="604"/>
      <c r="M121" s="604"/>
      <c r="N121" s="604"/>
      <c r="O121" s="604"/>
      <c r="P121" s="604"/>
      <c r="Q121" s="604"/>
      <c r="T121" s="142">
        <v>1</v>
      </c>
      <c r="U121" s="132"/>
      <c r="V121" s="132"/>
      <c r="W121" s="132"/>
      <c r="X121" s="132"/>
      <c r="Y121" s="132"/>
      <c r="Z121" s="141"/>
      <c r="AA121" s="56"/>
    </row>
    <row r="122" spans="1:27" ht="17.25" customHeight="1" x14ac:dyDescent="0.25">
      <c r="A122" s="694" t="s">
        <v>183</v>
      </c>
      <c r="B122" s="695"/>
      <c r="C122" s="695"/>
      <c r="D122" s="695"/>
      <c r="E122" s="695"/>
      <c r="F122" s="695"/>
      <c r="G122" s="695"/>
      <c r="H122" s="695"/>
      <c r="I122" s="695"/>
      <c r="J122" s="695"/>
      <c r="K122" s="695"/>
      <c r="L122" s="695"/>
      <c r="M122" s="695"/>
      <c r="N122" s="695"/>
      <c r="O122" s="695"/>
      <c r="P122" s="695"/>
      <c r="Q122" s="695"/>
      <c r="R122" s="695"/>
      <c r="S122" s="695"/>
      <c r="T122" s="695"/>
      <c r="U122" s="695"/>
      <c r="V122" s="695"/>
      <c r="W122" s="695"/>
      <c r="X122" s="695"/>
      <c r="Y122" s="695"/>
      <c r="Z122" s="698"/>
      <c r="AA122" s="133">
        <f>T123</f>
        <v>3</v>
      </c>
    </row>
    <row r="123" spans="1:27" ht="18.75" customHeight="1" x14ac:dyDescent="0.25">
      <c r="J123" s="131"/>
      <c r="K123" s="131"/>
      <c r="L123" s="131"/>
      <c r="M123" s="131"/>
      <c r="N123" s="131"/>
      <c r="O123" s="131"/>
      <c r="P123" s="131"/>
      <c r="Q123" s="131"/>
      <c r="R123" s="613" t="s">
        <v>488</v>
      </c>
      <c r="S123" s="680"/>
      <c r="T123" s="674">
        <v>3</v>
      </c>
      <c r="U123" s="675"/>
      <c r="V123" s="148"/>
      <c r="W123" s="58" t="s">
        <v>429</v>
      </c>
      <c r="X123" s="705">
        <v>0</v>
      </c>
      <c r="Y123" s="705"/>
      <c r="Z123" s="150"/>
      <c r="AA123" s="56"/>
    </row>
    <row r="124" spans="1:27" ht="19.5" customHeight="1" x14ac:dyDescent="0.25">
      <c r="A124" s="694" t="s">
        <v>182</v>
      </c>
      <c r="B124" s="695"/>
      <c r="C124" s="695"/>
      <c r="D124" s="695"/>
      <c r="E124" s="695"/>
      <c r="F124" s="695"/>
      <c r="G124" s="695"/>
      <c r="H124" s="695"/>
      <c r="I124" s="695"/>
      <c r="J124" s="695"/>
      <c r="K124" s="695"/>
      <c r="L124" s="695"/>
      <c r="M124" s="695"/>
      <c r="N124" s="695"/>
      <c r="O124" s="695"/>
      <c r="P124" s="695"/>
      <c r="Q124" s="695"/>
      <c r="R124" s="695"/>
      <c r="S124" s="695"/>
      <c r="T124" s="695"/>
      <c r="U124" s="695"/>
      <c r="V124" s="695"/>
      <c r="W124" s="695"/>
      <c r="X124" s="695"/>
      <c r="Y124" s="695"/>
      <c r="Z124" s="698"/>
      <c r="AA124" s="133">
        <f>T125</f>
        <v>3</v>
      </c>
    </row>
    <row r="125" spans="1:27" ht="17.25" customHeight="1" x14ac:dyDescent="0.25">
      <c r="A125" s="149"/>
      <c r="B125" s="131"/>
      <c r="C125" s="131"/>
      <c r="D125" s="131"/>
      <c r="E125" s="131"/>
      <c r="F125" s="131"/>
      <c r="G125" s="131"/>
      <c r="H125" s="131"/>
      <c r="I125" s="131"/>
      <c r="J125" s="131"/>
      <c r="K125" s="131"/>
      <c r="L125" s="131"/>
      <c r="M125" s="131"/>
      <c r="N125" s="131"/>
      <c r="O125" s="131"/>
      <c r="P125" s="131"/>
      <c r="Q125" s="131"/>
      <c r="R125" s="613" t="s">
        <v>488</v>
      </c>
      <c r="S125" s="680"/>
      <c r="T125" s="674">
        <v>3</v>
      </c>
      <c r="U125" s="675"/>
      <c r="V125" s="148"/>
      <c r="W125" s="58" t="s">
        <v>429</v>
      </c>
      <c r="X125" s="705">
        <v>0</v>
      </c>
      <c r="Y125" s="705"/>
      <c r="Z125" s="141"/>
      <c r="AA125" s="56"/>
    </row>
    <row r="126" spans="1:27" ht="16.5" customHeight="1" x14ac:dyDescent="0.25">
      <c r="A126" s="694" t="s">
        <v>221</v>
      </c>
      <c r="B126" s="695"/>
      <c r="C126" s="695"/>
      <c r="D126" s="695"/>
      <c r="E126" s="695"/>
      <c r="F126" s="695"/>
      <c r="G126" s="695"/>
      <c r="H126" s="695"/>
      <c r="I126" s="695"/>
      <c r="J126" s="695"/>
      <c r="K126" s="695"/>
      <c r="L126" s="695"/>
      <c r="M126" s="695"/>
      <c r="N126" s="695"/>
      <c r="O126" s="695"/>
      <c r="P126" s="695"/>
      <c r="Q126" s="695"/>
      <c r="R126" s="695"/>
      <c r="S126" s="695"/>
      <c r="T126" s="695"/>
      <c r="U126" s="695"/>
      <c r="V126" s="695"/>
      <c r="W126" s="695"/>
      <c r="X126" s="695"/>
      <c r="Y126" s="695"/>
      <c r="Z126" s="698"/>
      <c r="AA126" s="133">
        <f>T127+T128+T129</f>
        <v>3</v>
      </c>
    </row>
    <row r="127" spans="1:27" ht="27" customHeight="1" x14ac:dyDescent="0.25">
      <c r="A127" s="603" t="s">
        <v>220</v>
      </c>
      <c r="B127" s="604"/>
      <c r="C127" s="604"/>
      <c r="D127" s="604"/>
      <c r="E127" s="604"/>
      <c r="F127" s="604"/>
      <c r="G127" s="604"/>
      <c r="H127" s="604"/>
      <c r="I127" s="604"/>
      <c r="J127" s="604"/>
      <c r="K127" s="604"/>
      <c r="L127" s="604"/>
      <c r="M127" s="604"/>
      <c r="N127" s="604"/>
      <c r="O127" s="604"/>
      <c r="P127" s="604"/>
      <c r="Q127" s="604"/>
      <c r="R127" s="613" t="s">
        <v>488</v>
      </c>
      <c r="S127" s="680"/>
      <c r="T127" s="705">
        <v>1</v>
      </c>
      <c r="U127" s="705"/>
      <c r="V127" s="148"/>
      <c r="W127" s="97" t="s">
        <v>429</v>
      </c>
      <c r="X127" s="705">
        <v>0</v>
      </c>
      <c r="Y127" s="705"/>
      <c r="Z127" s="141"/>
      <c r="AA127" s="56"/>
    </row>
    <row r="128" spans="1:27" ht="16.5" customHeight="1" x14ac:dyDescent="0.25">
      <c r="A128" s="603" t="s">
        <v>219</v>
      </c>
      <c r="B128" s="604"/>
      <c r="C128" s="604"/>
      <c r="D128" s="604"/>
      <c r="E128" s="604"/>
      <c r="F128" s="604"/>
      <c r="G128" s="604"/>
      <c r="H128" s="604"/>
      <c r="I128" s="604"/>
      <c r="J128" s="604"/>
      <c r="K128" s="604"/>
      <c r="L128" s="604"/>
      <c r="M128" s="604"/>
      <c r="N128" s="604"/>
      <c r="O128" s="604"/>
      <c r="P128" s="604"/>
      <c r="Q128" s="604"/>
      <c r="R128" s="613" t="s">
        <v>488</v>
      </c>
      <c r="S128" s="680"/>
      <c r="T128" s="705">
        <v>1</v>
      </c>
      <c r="U128" s="705"/>
      <c r="V128" s="148"/>
      <c r="W128" s="97" t="s">
        <v>429</v>
      </c>
      <c r="X128" s="705">
        <v>0</v>
      </c>
      <c r="Y128" s="705"/>
      <c r="Z128" s="141"/>
      <c r="AA128" s="56"/>
    </row>
    <row r="129" spans="1:52" ht="24.75" customHeight="1" x14ac:dyDescent="0.25">
      <c r="A129" s="707" t="s">
        <v>26</v>
      </c>
      <c r="B129" s="708"/>
      <c r="C129" s="708"/>
      <c r="D129" s="708"/>
      <c r="E129" s="708"/>
      <c r="F129" s="708"/>
      <c r="G129" s="708"/>
      <c r="H129" s="708"/>
      <c r="I129" s="708"/>
      <c r="J129" s="708"/>
      <c r="K129" s="708"/>
      <c r="L129" s="708"/>
      <c r="M129" s="708"/>
      <c r="N129" s="708"/>
      <c r="O129" s="708"/>
      <c r="P129" s="708"/>
      <c r="Q129" s="708"/>
      <c r="R129" s="613" t="s">
        <v>488</v>
      </c>
      <c r="S129" s="680"/>
      <c r="T129" s="705">
        <v>1</v>
      </c>
      <c r="U129" s="705"/>
      <c r="V129" s="148"/>
      <c r="W129" s="97" t="s">
        <v>429</v>
      </c>
      <c r="X129" s="705">
        <v>0</v>
      </c>
      <c r="Y129" s="705"/>
      <c r="Z129" s="141"/>
      <c r="AA129" s="56"/>
    </row>
    <row r="130" spans="1:52" x14ac:dyDescent="0.25">
      <c r="A130" s="694" t="s">
        <v>218</v>
      </c>
      <c r="B130" s="695"/>
      <c r="C130" s="695"/>
      <c r="D130" s="695"/>
      <c r="E130" s="695"/>
      <c r="F130" s="695"/>
      <c r="G130" s="695"/>
      <c r="H130" s="695"/>
      <c r="I130" s="695"/>
      <c r="J130" s="695"/>
      <c r="K130" s="695"/>
      <c r="L130" s="695"/>
      <c r="M130" s="695"/>
      <c r="N130" s="695"/>
      <c r="O130" s="695"/>
      <c r="P130" s="695"/>
      <c r="Q130" s="695"/>
      <c r="R130" s="695"/>
      <c r="S130" s="695"/>
      <c r="T130" s="695"/>
      <c r="U130" s="695"/>
      <c r="V130" s="695"/>
      <c r="W130" s="695"/>
      <c r="X130" s="695"/>
      <c r="Y130" s="695"/>
      <c r="Z130" s="698"/>
      <c r="AA130" s="133">
        <f>S131</f>
        <v>3</v>
      </c>
    </row>
    <row r="131" spans="1:52" x14ac:dyDescent="0.25">
      <c r="A131" s="684"/>
      <c r="B131" s="597"/>
      <c r="C131" s="597"/>
      <c r="D131" s="597"/>
      <c r="E131" s="597"/>
      <c r="F131" s="597"/>
      <c r="G131" s="597"/>
      <c r="H131" s="597"/>
      <c r="I131" s="597"/>
      <c r="J131" s="597"/>
      <c r="K131" s="597"/>
      <c r="L131" s="597"/>
      <c r="M131" s="597"/>
      <c r="N131" s="597"/>
      <c r="O131" s="597"/>
      <c r="P131" s="597"/>
      <c r="Q131" s="586" t="s">
        <v>488</v>
      </c>
      <c r="R131" s="587"/>
      <c r="S131" s="648">
        <v>3</v>
      </c>
      <c r="T131" s="648"/>
      <c r="V131" s="586" t="s">
        <v>429</v>
      </c>
      <c r="W131" s="587"/>
      <c r="X131" s="648">
        <v>0</v>
      </c>
      <c r="Y131" s="648"/>
      <c r="Z131" s="120"/>
      <c r="AA131" s="56"/>
    </row>
    <row r="132" spans="1:52" x14ac:dyDescent="0.25">
      <c r="A132" s="694" t="s">
        <v>217</v>
      </c>
      <c r="B132" s="695"/>
      <c r="C132" s="695"/>
      <c r="D132" s="695"/>
      <c r="E132" s="695"/>
      <c r="F132" s="695"/>
      <c r="G132" s="695"/>
      <c r="H132" s="695"/>
      <c r="I132" s="695"/>
      <c r="J132" s="695"/>
      <c r="K132" s="695"/>
      <c r="L132" s="695"/>
      <c r="M132" s="695"/>
      <c r="N132" s="695"/>
      <c r="O132" s="695"/>
      <c r="P132" s="695"/>
      <c r="Q132" s="695"/>
      <c r="R132" s="695"/>
      <c r="S132" s="695"/>
      <c r="T132" s="695"/>
      <c r="U132" s="695"/>
      <c r="V132" s="695"/>
      <c r="W132" s="695"/>
      <c r="X132" s="695"/>
      <c r="Y132" s="695"/>
      <c r="Z132" s="698"/>
      <c r="AA132" s="133">
        <f>S133</f>
        <v>3</v>
      </c>
    </row>
    <row r="133" spans="1:52" x14ac:dyDescent="0.25">
      <c r="A133" s="684"/>
      <c r="B133" s="597"/>
      <c r="C133" s="597"/>
      <c r="D133" s="597"/>
      <c r="E133" s="597"/>
      <c r="F133" s="597"/>
      <c r="G133" s="597"/>
      <c r="H133" s="597"/>
      <c r="I133" s="597"/>
      <c r="J133" s="597"/>
      <c r="K133" s="597"/>
      <c r="L133" s="597"/>
      <c r="M133" s="597"/>
      <c r="N133" s="597"/>
      <c r="O133" s="597"/>
      <c r="P133" s="597"/>
      <c r="Q133" s="586" t="s">
        <v>488</v>
      </c>
      <c r="R133" s="587"/>
      <c r="S133" s="648">
        <v>3</v>
      </c>
      <c r="T133" s="648"/>
      <c r="V133" s="586" t="s">
        <v>429</v>
      </c>
      <c r="W133" s="587"/>
      <c r="X133" s="648">
        <v>0</v>
      </c>
      <c r="Y133" s="648"/>
      <c r="Z133" s="141"/>
      <c r="AA133" s="56"/>
    </row>
    <row r="134" spans="1:52" x14ac:dyDescent="0.25">
      <c r="A134" s="694" t="s">
        <v>216</v>
      </c>
      <c r="B134" s="695"/>
      <c r="C134" s="695"/>
      <c r="D134" s="695"/>
      <c r="E134" s="695"/>
      <c r="F134" s="695"/>
      <c r="G134" s="695"/>
      <c r="H134" s="695"/>
      <c r="I134" s="695"/>
      <c r="J134" s="695"/>
      <c r="K134" s="695"/>
      <c r="L134" s="695"/>
      <c r="M134" s="695"/>
      <c r="N134" s="695"/>
      <c r="O134" s="695"/>
      <c r="P134" s="695"/>
      <c r="Q134" s="695"/>
      <c r="R134" s="695"/>
      <c r="S134" s="695"/>
      <c r="T134" s="695"/>
      <c r="U134" s="695"/>
      <c r="V134" s="695"/>
      <c r="W134" s="695"/>
      <c r="X134" s="695"/>
      <c r="Y134" s="695"/>
      <c r="Z134" s="698"/>
      <c r="AA134" s="133">
        <f>T135+T136+T137</f>
        <v>3</v>
      </c>
    </row>
    <row r="135" spans="1:52" x14ac:dyDescent="0.25">
      <c r="A135" s="603" t="s">
        <v>215</v>
      </c>
      <c r="B135" s="604"/>
      <c r="C135" s="604"/>
      <c r="D135" s="604"/>
      <c r="E135" s="604"/>
      <c r="F135" s="604"/>
      <c r="G135" s="604"/>
      <c r="H135" s="604"/>
      <c r="I135" s="604"/>
      <c r="J135" s="604"/>
      <c r="K135" s="604"/>
      <c r="L135" s="604"/>
      <c r="M135" s="604"/>
      <c r="N135" s="604"/>
      <c r="O135" s="604"/>
      <c r="P135" s="604"/>
      <c r="Q135" s="604"/>
      <c r="R135" s="604"/>
      <c r="S135" s="701"/>
      <c r="T135" s="142">
        <v>1</v>
      </c>
      <c r="U135" s="132"/>
      <c r="V135" s="132"/>
      <c r="W135" s="132"/>
      <c r="X135" s="132"/>
      <c r="Y135" s="132"/>
      <c r="Z135" s="141"/>
      <c r="AA135" s="56"/>
    </row>
    <row r="136" spans="1:52" x14ac:dyDescent="0.25">
      <c r="A136" s="603" t="s">
        <v>214</v>
      </c>
      <c r="B136" s="604"/>
      <c r="C136" s="604"/>
      <c r="D136" s="604"/>
      <c r="E136" s="604"/>
      <c r="F136" s="604"/>
      <c r="G136" s="604"/>
      <c r="H136" s="604"/>
      <c r="I136" s="604"/>
      <c r="J136" s="604"/>
      <c r="K136" s="604"/>
      <c r="L136" s="604"/>
      <c r="M136" s="604"/>
      <c r="N136" s="604"/>
      <c r="O136" s="604"/>
      <c r="P136" s="604"/>
      <c r="Q136" s="604"/>
      <c r="R136" s="604"/>
      <c r="S136" s="701"/>
      <c r="T136" s="142">
        <v>1</v>
      </c>
      <c r="U136" s="132"/>
      <c r="V136" s="132"/>
      <c r="W136" s="132"/>
      <c r="X136" s="132"/>
      <c r="Y136" s="132"/>
      <c r="Z136" s="141"/>
      <c r="AA136" s="56"/>
      <c r="AB136" s="56"/>
    </row>
    <row r="137" spans="1:52" x14ac:dyDescent="0.25">
      <c r="A137" s="603" t="s">
        <v>213</v>
      </c>
      <c r="B137" s="604"/>
      <c r="C137" s="604"/>
      <c r="D137" s="604"/>
      <c r="E137" s="604"/>
      <c r="F137" s="604"/>
      <c r="G137" s="604"/>
      <c r="H137" s="604"/>
      <c r="I137" s="604"/>
      <c r="J137" s="604"/>
      <c r="K137" s="604"/>
      <c r="L137" s="604"/>
      <c r="M137" s="604"/>
      <c r="N137" s="604"/>
      <c r="O137" s="604"/>
      <c r="P137" s="604"/>
      <c r="Q137" s="604"/>
      <c r="R137" s="604"/>
      <c r="S137" s="701"/>
      <c r="T137" s="142">
        <v>1</v>
      </c>
      <c r="U137" s="132"/>
      <c r="V137" s="132"/>
      <c r="W137" s="132"/>
      <c r="X137" s="132"/>
      <c r="Y137" s="132"/>
      <c r="Z137" s="141"/>
      <c r="AA137" s="56"/>
    </row>
    <row r="138" spans="1:52" x14ac:dyDescent="0.25">
      <c r="A138" s="694" t="s">
        <v>72</v>
      </c>
      <c r="B138" s="695"/>
      <c r="C138" s="695"/>
      <c r="D138" s="695"/>
      <c r="E138" s="695"/>
      <c r="F138" s="695"/>
      <c r="G138" s="695"/>
      <c r="H138" s="695"/>
      <c r="I138" s="695"/>
      <c r="J138" s="695"/>
      <c r="K138" s="695"/>
      <c r="L138" s="695"/>
      <c r="M138" s="695"/>
      <c r="N138" s="695"/>
      <c r="O138" s="695"/>
      <c r="P138" s="695"/>
      <c r="Q138" s="695"/>
      <c r="R138" s="695"/>
      <c r="S138" s="695"/>
      <c r="T138" s="695"/>
      <c r="U138" s="695"/>
      <c r="V138" s="695"/>
      <c r="W138" s="695"/>
      <c r="X138" s="695"/>
      <c r="Y138" s="695"/>
      <c r="Z138" s="698"/>
      <c r="AA138" s="133">
        <f>S139</f>
        <v>2</v>
      </c>
    </row>
    <row r="139" spans="1:52" x14ac:dyDescent="0.25">
      <c r="A139" s="684"/>
      <c r="B139" s="597"/>
      <c r="C139" s="597"/>
      <c r="D139" s="597"/>
      <c r="E139" s="597"/>
      <c r="F139" s="597"/>
      <c r="G139" s="597"/>
      <c r="H139" s="597"/>
      <c r="I139" s="597"/>
      <c r="J139" s="597"/>
      <c r="K139" s="597"/>
      <c r="L139" s="597"/>
      <c r="M139" s="597"/>
      <c r="N139" s="597"/>
      <c r="O139" s="597"/>
      <c r="P139" s="597"/>
      <c r="Q139" s="586" t="s">
        <v>488</v>
      </c>
      <c r="R139" s="587"/>
      <c r="S139" s="648">
        <v>2</v>
      </c>
      <c r="T139" s="648"/>
      <c r="V139" s="586" t="s">
        <v>429</v>
      </c>
      <c r="W139" s="587"/>
      <c r="X139" s="648">
        <v>0</v>
      </c>
      <c r="Y139" s="648"/>
      <c r="Z139" s="141"/>
      <c r="AA139" s="56"/>
    </row>
    <row r="140" spans="1:52" ht="15" customHeight="1" x14ac:dyDescent="0.25">
      <c r="A140" s="681" t="s">
        <v>212</v>
      </c>
      <c r="B140" s="682"/>
      <c r="C140" s="682"/>
      <c r="D140" s="682"/>
      <c r="E140" s="682"/>
      <c r="F140" s="682"/>
      <c r="G140" s="682"/>
      <c r="H140" s="682"/>
      <c r="I140" s="682"/>
      <c r="J140" s="682"/>
      <c r="K140" s="682"/>
      <c r="L140" s="682"/>
      <c r="M140" s="682"/>
      <c r="N140" s="682"/>
      <c r="O140" s="682"/>
      <c r="P140" s="682"/>
      <c r="Q140" s="682"/>
      <c r="R140" s="682"/>
      <c r="S140" s="682"/>
      <c r="T140" s="682"/>
      <c r="U140" s="682"/>
      <c r="V140" s="682"/>
      <c r="W140" s="682"/>
      <c r="X140" s="682"/>
      <c r="Y140" s="682"/>
      <c r="Z140" s="683"/>
      <c r="AA140" s="133">
        <f>S141</f>
        <v>1</v>
      </c>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39"/>
    </row>
    <row r="141" spans="1:52" x14ac:dyDescent="0.25">
      <c r="A141" s="684"/>
      <c r="B141" s="597"/>
      <c r="C141" s="597"/>
      <c r="D141" s="597"/>
      <c r="E141" s="597"/>
      <c r="F141" s="597"/>
      <c r="G141" s="597"/>
      <c r="H141" s="597"/>
      <c r="I141" s="597"/>
      <c r="J141" s="597"/>
      <c r="K141" s="597"/>
      <c r="L141" s="597"/>
      <c r="M141" s="597"/>
      <c r="N141" s="597"/>
      <c r="O141" s="597"/>
      <c r="P141" s="597"/>
      <c r="Q141" s="586" t="s">
        <v>488</v>
      </c>
      <c r="R141" s="587"/>
      <c r="S141" s="648">
        <v>1</v>
      </c>
      <c r="T141" s="648"/>
      <c r="V141" s="586" t="s">
        <v>429</v>
      </c>
      <c r="W141" s="587"/>
      <c r="X141" s="648">
        <v>0</v>
      </c>
      <c r="Y141" s="648"/>
      <c r="Z141" s="141"/>
      <c r="AA141" s="56"/>
    </row>
    <row r="142" spans="1:52" ht="15" customHeight="1" x14ac:dyDescent="0.25">
      <c r="A142" s="681" t="s">
        <v>211</v>
      </c>
      <c r="B142" s="682"/>
      <c r="C142" s="682"/>
      <c r="D142" s="682"/>
      <c r="E142" s="682"/>
      <c r="F142" s="682"/>
      <c r="G142" s="682"/>
      <c r="H142" s="682"/>
      <c r="I142" s="682"/>
      <c r="J142" s="682"/>
      <c r="K142" s="682"/>
      <c r="L142" s="682"/>
      <c r="M142" s="682"/>
      <c r="N142" s="682"/>
      <c r="O142" s="682"/>
      <c r="P142" s="682"/>
      <c r="Q142" s="682"/>
      <c r="R142" s="682"/>
      <c r="S142" s="682"/>
      <c r="T142" s="682"/>
      <c r="U142" s="682"/>
      <c r="V142" s="682"/>
      <c r="W142" s="682"/>
      <c r="X142" s="682"/>
      <c r="Y142" s="682"/>
      <c r="Z142" s="683"/>
      <c r="AA142" s="133">
        <f>S143</f>
        <v>2</v>
      </c>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39"/>
    </row>
    <row r="143" spans="1:52" ht="15.75" thickBot="1" x14ac:dyDescent="0.3">
      <c r="A143" s="685"/>
      <c r="B143" s="686"/>
      <c r="C143" s="686"/>
      <c r="D143" s="686"/>
      <c r="E143" s="686"/>
      <c r="F143" s="686"/>
      <c r="G143" s="686"/>
      <c r="H143" s="686"/>
      <c r="I143" s="686"/>
      <c r="J143" s="686"/>
      <c r="K143" s="686"/>
      <c r="L143" s="686"/>
      <c r="M143" s="686"/>
      <c r="N143" s="686"/>
      <c r="O143" s="686"/>
      <c r="P143" s="686"/>
      <c r="Q143" s="687" t="s">
        <v>488</v>
      </c>
      <c r="R143" s="688"/>
      <c r="S143" s="689">
        <v>2</v>
      </c>
      <c r="T143" s="689"/>
      <c r="U143" s="117"/>
      <c r="V143" s="687" t="s">
        <v>429</v>
      </c>
      <c r="W143" s="688"/>
      <c r="X143" s="689">
        <v>0</v>
      </c>
      <c r="Y143" s="689"/>
      <c r="Z143" s="138"/>
      <c r="AA143" s="56"/>
    </row>
    <row r="144" spans="1:52" ht="15.75" thickBot="1" x14ac:dyDescent="0.3">
      <c r="A144" s="667" t="s">
        <v>210</v>
      </c>
      <c r="B144" s="668"/>
      <c r="C144" s="668"/>
      <c r="D144" s="668"/>
      <c r="E144" s="668"/>
      <c r="F144" s="668"/>
      <c r="G144" s="668"/>
      <c r="H144" s="668"/>
      <c r="I144" s="668"/>
      <c r="J144" s="668"/>
      <c r="K144" s="668"/>
      <c r="L144" s="668"/>
      <c r="M144" s="668"/>
      <c r="N144" s="668"/>
      <c r="O144" s="668"/>
      <c r="P144" s="668"/>
      <c r="Q144" s="668"/>
      <c r="R144" s="668"/>
      <c r="S144" s="668"/>
      <c r="T144" s="668"/>
      <c r="U144" s="668"/>
      <c r="V144" s="668"/>
      <c r="W144" s="668"/>
      <c r="X144" s="668"/>
      <c r="Y144" s="668"/>
      <c r="Z144" s="668"/>
    </row>
    <row r="145" spans="1:52" x14ac:dyDescent="0.25">
      <c r="A145" s="702" t="s">
        <v>209</v>
      </c>
      <c r="B145" s="703"/>
      <c r="C145" s="703"/>
      <c r="D145" s="703"/>
      <c r="E145" s="703"/>
      <c r="F145" s="703"/>
      <c r="G145" s="703"/>
      <c r="H145" s="703"/>
      <c r="I145" s="703"/>
      <c r="J145" s="703"/>
      <c r="K145" s="703"/>
      <c r="L145" s="703"/>
      <c r="M145" s="703"/>
      <c r="N145" s="703"/>
      <c r="O145" s="703"/>
      <c r="P145" s="703"/>
      <c r="Q145" s="703"/>
      <c r="R145" s="703"/>
      <c r="S145" s="703"/>
      <c r="T145" s="703"/>
      <c r="U145" s="703"/>
      <c r="V145" s="703"/>
      <c r="W145" s="703"/>
      <c r="X145" s="703"/>
      <c r="Y145" s="703"/>
      <c r="Z145" s="704"/>
      <c r="AA145" s="133">
        <f>S146</f>
        <v>1</v>
      </c>
    </row>
    <row r="146" spans="1:52" x14ac:dyDescent="0.25">
      <c r="A146" s="684"/>
      <c r="B146" s="597"/>
      <c r="C146" s="597"/>
      <c r="D146" s="597"/>
      <c r="E146" s="597"/>
      <c r="F146" s="597"/>
      <c r="G146" s="597"/>
      <c r="H146" s="597"/>
      <c r="I146" s="597"/>
      <c r="J146" s="597"/>
      <c r="K146" s="597"/>
      <c r="L146" s="597"/>
      <c r="M146" s="597"/>
      <c r="N146" s="597"/>
      <c r="O146" s="597"/>
      <c r="P146" s="597"/>
      <c r="Q146" s="586" t="s">
        <v>488</v>
      </c>
      <c r="R146" s="586"/>
      <c r="S146" s="648">
        <v>1</v>
      </c>
      <c r="T146" s="648"/>
      <c r="V146" s="586" t="s">
        <v>429</v>
      </c>
      <c r="W146" s="586"/>
      <c r="X146" s="648">
        <v>0</v>
      </c>
      <c r="Y146" s="648"/>
      <c r="Z146" s="141"/>
    </row>
    <row r="147" spans="1:52" ht="15" customHeight="1" x14ac:dyDescent="0.25">
      <c r="A147" s="681" t="s">
        <v>208</v>
      </c>
      <c r="B147" s="682"/>
      <c r="C147" s="682"/>
      <c r="D147" s="682"/>
      <c r="E147" s="682"/>
      <c r="F147" s="682"/>
      <c r="G147" s="682"/>
      <c r="H147" s="682"/>
      <c r="I147" s="682"/>
      <c r="J147" s="682"/>
      <c r="K147" s="682"/>
      <c r="L147" s="682"/>
      <c r="M147" s="682"/>
      <c r="N147" s="682"/>
      <c r="O147" s="682"/>
      <c r="P147" s="682"/>
      <c r="Q147" s="682"/>
      <c r="R147" s="682"/>
      <c r="S147" s="682"/>
      <c r="T147" s="682"/>
      <c r="U147" s="682"/>
      <c r="V147" s="682"/>
      <c r="W147" s="682"/>
      <c r="X147" s="682"/>
      <c r="Y147" s="682"/>
      <c r="Z147" s="683"/>
      <c r="AA147" s="133">
        <f>S148</f>
        <v>1</v>
      </c>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39"/>
    </row>
    <row r="148" spans="1:52" x14ac:dyDescent="0.25">
      <c r="A148" s="684"/>
      <c r="B148" s="597"/>
      <c r="C148" s="597"/>
      <c r="D148" s="597"/>
      <c r="E148" s="597"/>
      <c r="F148" s="597"/>
      <c r="G148" s="597"/>
      <c r="H148" s="597"/>
      <c r="I148" s="597"/>
      <c r="J148" s="597"/>
      <c r="K148" s="597"/>
      <c r="L148" s="597"/>
      <c r="M148" s="597"/>
      <c r="N148" s="597"/>
      <c r="O148" s="597"/>
      <c r="P148" s="597"/>
      <c r="Q148" s="586" t="s">
        <v>488</v>
      </c>
      <c r="R148" s="586"/>
      <c r="S148" s="648">
        <v>1</v>
      </c>
      <c r="T148" s="648"/>
      <c r="V148" s="586" t="s">
        <v>429</v>
      </c>
      <c r="W148" s="586"/>
      <c r="X148" s="648">
        <v>0</v>
      </c>
      <c r="Y148" s="648"/>
      <c r="Z148" s="141"/>
    </row>
    <row r="149" spans="1:52" x14ac:dyDescent="0.25">
      <c r="A149" s="681" t="s">
        <v>207</v>
      </c>
      <c r="B149" s="682"/>
      <c r="C149" s="682"/>
      <c r="D149" s="682"/>
      <c r="E149" s="682"/>
      <c r="F149" s="682"/>
      <c r="G149" s="682"/>
      <c r="H149" s="682"/>
      <c r="I149" s="682"/>
      <c r="J149" s="682"/>
      <c r="K149" s="682"/>
      <c r="L149" s="682"/>
      <c r="M149" s="682"/>
      <c r="N149" s="682"/>
      <c r="O149" s="682"/>
      <c r="P149" s="682"/>
      <c r="Q149" s="682"/>
      <c r="R149" s="682"/>
      <c r="S149" s="682"/>
      <c r="T149" s="682"/>
      <c r="U149" s="682"/>
      <c r="V149" s="682"/>
      <c r="W149" s="682"/>
      <c r="X149" s="682"/>
      <c r="Y149" s="682"/>
      <c r="Z149" s="683"/>
      <c r="AA149" s="133">
        <f>S150</f>
        <v>4</v>
      </c>
      <c r="AB149" s="123"/>
      <c r="AC149" s="123"/>
      <c r="AD149" s="123"/>
      <c r="AE149" s="123"/>
    </row>
    <row r="150" spans="1:52" x14ac:dyDescent="0.25">
      <c r="A150" s="147"/>
      <c r="B150" s="132"/>
      <c r="C150" s="132"/>
      <c r="D150" s="132"/>
      <c r="E150" s="132"/>
      <c r="F150" s="132"/>
      <c r="G150" s="132"/>
      <c r="H150" s="132"/>
      <c r="I150" s="132"/>
      <c r="J150" s="132"/>
      <c r="K150" s="132"/>
      <c r="L150" s="132"/>
      <c r="M150" s="132"/>
      <c r="N150" s="132"/>
      <c r="O150" s="132"/>
      <c r="P150" s="132"/>
      <c r="Q150" s="720">
        <v>1</v>
      </c>
      <c r="R150" s="720"/>
      <c r="S150" s="142">
        <v>4</v>
      </c>
      <c r="T150" s="132"/>
      <c r="U150" s="132"/>
      <c r="V150" s="132"/>
      <c r="W150" s="132"/>
      <c r="X150" s="132"/>
      <c r="Y150" s="132"/>
      <c r="Z150" s="141"/>
      <c r="AB150" s="145"/>
      <c r="AC150" s="144"/>
      <c r="AD150" s="144"/>
      <c r="AE150" s="144"/>
      <c r="AF150" s="144"/>
      <c r="AG150" s="144"/>
      <c r="AH150" s="144"/>
      <c r="AI150" s="144"/>
      <c r="AJ150" s="144"/>
    </row>
    <row r="151" spans="1:52" x14ac:dyDescent="0.25">
      <c r="A151" s="147"/>
      <c r="B151" s="132"/>
      <c r="C151" s="132"/>
      <c r="D151" s="132"/>
      <c r="E151" s="132"/>
      <c r="F151" s="132"/>
      <c r="G151" s="132"/>
      <c r="H151" s="132"/>
      <c r="I151" s="132"/>
      <c r="J151" s="132"/>
      <c r="K151" s="132"/>
      <c r="L151" s="132"/>
      <c r="M151" s="132"/>
      <c r="N151" s="132"/>
      <c r="O151" s="132"/>
      <c r="P151" s="132"/>
      <c r="Q151" s="720">
        <v>0.75</v>
      </c>
      <c r="R151" s="720"/>
      <c r="S151" s="142">
        <v>3</v>
      </c>
      <c r="T151" s="132"/>
      <c r="U151" s="132"/>
      <c r="V151" s="132"/>
      <c r="W151" s="132"/>
      <c r="X151" s="132"/>
      <c r="Y151" s="132"/>
      <c r="Z151" s="141"/>
      <c r="AB151" s="145"/>
      <c r="AC151" s="144"/>
      <c r="AD151" s="144"/>
      <c r="AE151" s="144"/>
      <c r="AF151" s="144"/>
      <c r="AG151" s="144"/>
      <c r="AH151" s="144"/>
      <c r="AI151" s="144"/>
      <c r="AJ151" s="144"/>
    </row>
    <row r="152" spans="1:52" x14ac:dyDescent="0.25">
      <c r="A152" s="147"/>
      <c r="B152" s="132"/>
      <c r="C152" s="132"/>
      <c r="D152" s="132"/>
      <c r="E152" s="132"/>
      <c r="F152" s="132"/>
      <c r="G152" s="132"/>
      <c r="H152" s="132"/>
      <c r="I152" s="132"/>
      <c r="J152" s="132"/>
      <c r="K152" s="132"/>
      <c r="L152" s="132"/>
      <c r="M152" s="132"/>
      <c r="N152" s="132"/>
      <c r="O152" s="132"/>
      <c r="P152" s="132"/>
      <c r="Q152" s="146"/>
      <c r="R152" s="146">
        <v>0.5</v>
      </c>
      <c r="S152" s="142">
        <v>2</v>
      </c>
      <c r="T152" s="132"/>
      <c r="U152" s="132"/>
      <c r="V152" s="132"/>
      <c r="W152" s="132"/>
      <c r="X152" s="132"/>
      <c r="Y152" s="132"/>
      <c r="Z152" s="141"/>
      <c r="AB152" s="145"/>
      <c r="AC152" s="144"/>
      <c r="AD152" s="144"/>
      <c r="AE152" s="144"/>
      <c r="AF152" s="144"/>
      <c r="AG152" s="144"/>
      <c r="AH152" s="144"/>
      <c r="AI152" s="144"/>
      <c r="AJ152" s="144"/>
    </row>
    <row r="153" spans="1:52" x14ac:dyDescent="0.25">
      <c r="A153" s="147"/>
      <c r="B153" s="132"/>
      <c r="C153" s="132"/>
      <c r="D153" s="132"/>
      <c r="E153" s="132"/>
      <c r="F153" s="132"/>
      <c r="G153" s="132"/>
      <c r="H153" s="132"/>
      <c r="I153" s="132"/>
      <c r="J153" s="132"/>
      <c r="K153" s="132"/>
      <c r="L153" s="132"/>
      <c r="M153" s="132"/>
      <c r="N153" s="132"/>
      <c r="O153" s="132"/>
      <c r="P153" s="132"/>
      <c r="Q153" s="146"/>
      <c r="R153" s="146">
        <v>0.25</v>
      </c>
      <c r="S153" s="142">
        <v>1</v>
      </c>
      <c r="T153" s="132"/>
      <c r="U153" s="132"/>
      <c r="V153" s="132"/>
      <c r="W153" s="132"/>
      <c r="X153" s="132"/>
      <c r="Y153" s="132"/>
      <c r="Z153" s="141"/>
      <c r="AB153" s="145"/>
      <c r="AC153" s="144"/>
      <c r="AD153" s="144"/>
      <c r="AE153" s="144"/>
      <c r="AF153" s="144"/>
      <c r="AG153" s="144"/>
      <c r="AH153" s="144"/>
      <c r="AI153" s="144"/>
      <c r="AJ153" s="144"/>
    </row>
    <row r="154" spans="1:52" x14ac:dyDescent="0.25">
      <c r="A154" s="147"/>
      <c r="B154" s="132"/>
      <c r="C154" s="132"/>
      <c r="D154" s="132"/>
      <c r="E154" s="132"/>
      <c r="F154" s="132"/>
      <c r="G154" s="132"/>
      <c r="H154" s="132"/>
      <c r="I154" s="132"/>
      <c r="J154" s="132"/>
      <c r="K154" s="132"/>
      <c r="L154" s="132"/>
      <c r="M154" s="132"/>
      <c r="N154" s="132"/>
      <c r="O154" s="132"/>
      <c r="P154" s="132"/>
      <c r="Q154" s="114"/>
      <c r="R154" s="146">
        <v>0</v>
      </c>
      <c r="S154" s="142">
        <v>0</v>
      </c>
      <c r="T154" s="132"/>
      <c r="U154" s="132"/>
      <c r="V154" s="132"/>
      <c r="W154" s="132"/>
      <c r="X154" s="132"/>
      <c r="Y154" s="132"/>
      <c r="Z154" s="141"/>
      <c r="AA154" s="56"/>
      <c r="AB154" s="145"/>
      <c r="AC154" s="144"/>
      <c r="AD154" s="144"/>
      <c r="AE154" s="144"/>
      <c r="AF154" s="144"/>
      <c r="AG154" s="144"/>
      <c r="AH154" s="144"/>
      <c r="AI154" s="144"/>
      <c r="AJ154" s="144"/>
    </row>
    <row r="155" spans="1:52" x14ac:dyDescent="0.25">
      <c r="A155" s="694" t="s">
        <v>206</v>
      </c>
      <c r="B155" s="695"/>
      <c r="C155" s="695"/>
      <c r="D155" s="695"/>
      <c r="E155" s="695"/>
      <c r="F155" s="695"/>
      <c r="G155" s="695"/>
      <c r="H155" s="695"/>
      <c r="I155" s="695"/>
      <c r="J155" s="695"/>
      <c r="K155" s="695"/>
      <c r="L155" s="695"/>
      <c r="M155" s="695"/>
      <c r="N155" s="695"/>
      <c r="O155" s="695"/>
      <c r="P155" s="695"/>
      <c r="Q155" s="695"/>
      <c r="R155" s="695"/>
      <c r="S155" s="695"/>
      <c r="T155" s="695"/>
      <c r="U155" s="695"/>
      <c r="V155" s="695"/>
      <c r="W155" s="695"/>
      <c r="X155" s="695"/>
      <c r="Y155" s="695"/>
      <c r="Z155" s="698"/>
      <c r="AA155" s="133">
        <f>T156+T157+T158+T159+T160+T161+T162+T163+T164+T165</f>
        <v>5</v>
      </c>
    </row>
    <row r="156" spans="1:52" x14ac:dyDescent="0.25">
      <c r="A156" s="603" t="s">
        <v>205</v>
      </c>
      <c r="B156" s="604"/>
      <c r="C156" s="604"/>
      <c r="D156" s="604"/>
      <c r="E156" s="604"/>
      <c r="F156" s="604"/>
      <c r="G156" s="604"/>
      <c r="H156" s="604"/>
      <c r="I156" s="604"/>
      <c r="J156" s="604"/>
      <c r="K156" s="604"/>
      <c r="L156" s="604"/>
      <c r="M156" s="604"/>
      <c r="N156" s="604"/>
      <c r="O156" s="604"/>
      <c r="P156" s="604"/>
      <c r="Q156" s="604"/>
      <c r="R156" s="604"/>
      <c r="S156" s="604"/>
      <c r="T156" s="142">
        <v>0.5</v>
      </c>
      <c r="U156" s="132"/>
      <c r="V156" s="132"/>
      <c r="W156" s="132"/>
      <c r="X156" s="132"/>
      <c r="Y156" s="132"/>
      <c r="Z156" s="141"/>
      <c r="AA156" s="56"/>
    </row>
    <row r="157" spans="1:52" x14ac:dyDescent="0.25">
      <c r="A157" s="603" t="s">
        <v>204</v>
      </c>
      <c r="B157" s="604"/>
      <c r="C157" s="604"/>
      <c r="D157" s="604"/>
      <c r="E157" s="604"/>
      <c r="F157" s="604"/>
      <c r="G157" s="604"/>
      <c r="H157" s="604"/>
      <c r="I157" s="604"/>
      <c r="J157" s="604"/>
      <c r="K157" s="604"/>
      <c r="L157" s="604"/>
      <c r="M157" s="604"/>
      <c r="N157" s="604"/>
      <c r="O157" s="604"/>
      <c r="P157" s="604"/>
      <c r="Q157" s="604"/>
      <c r="R157" s="604"/>
      <c r="S157" s="701"/>
      <c r="T157" s="142">
        <v>0.5</v>
      </c>
      <c r="U157" s="132"/>
      <c r="V157" s="132"/>
      <c r="W157" s="132"/>
      <c r="X157" s="132"/>
      <c r="Y157" s="132"/>
      <c r="Z157" s="141"/>
      <c r="AA157" s="56"/>
    </row>
    <row r="158" spans="1:52" x14ac:dyDescent="0.25">
      <c r="A158" s="603" t="s">
        <v>203</v>
      </c>
      <c r="B158" s="604"/>
      <c r="C158" s="604"/>
      <c r="D158" s="604"/>
      <c r="E158" s="604"/>
      <c r="F158" s="604"/>
      <c r="G158" s="604"/>
      <c r="H158" s="604"/>
      <c r="I158" s="604"/>
      <c r="J158" s="604"/>
      <c r="K158" s="604"/>
      <c r="L158" s="604"/>
      <c r="M158" s="604"/>
      <c r="N158" s="604"/>
      <c r="O158" s="604"/>
      <c r="P158" s="604"/>
      <c r="Q158" s="604"/>
      <c r="R158" s="604"/>
      <c r="S158" s="701"/>
      <c r="T158" s="142">
        <v>0.5</v>
      </c>
      <c r="U158" s="132"/>
      <c r="V158" s="132"/>
      <c r="W158" s="132"/>
      <c r="X158" s="132"/>
      <c r="Y158" s="132"/>
      <c r="Z158" s="141"/>
      <c r="AA158" s="56"/>
    </row>
    <row r="159" spans="1:52" x14ac:dyDescent="0.25">
      <c r="A159" s="603" t="s">
        <v>202</v>
      </c>
      <c r="B159" s="604"/>
      <c r="C159" s="604"/>
      <c r="D159" s="604"/>
      <c r="E159" s="604"/>
      <c r="F159" s="604"/>
      <c r="G159" s="604"/>
      <c r="H159" s="604"/>
      <c r="I159" s="604"/>
      <c r="J159" s="604"/>
      <c r="K159" s="604"/>
      <c r="L159" s="604"/>
      <c r="M159" s="604"/>
      <c r="N159" s="604"/>
      <c r="O159" s="604"/>
      <c r="P159" s="604"/>
      <c r="Q159" s="604"/>
      <c r="R159" s="604"/>
      <c r="S159" s="701"/>
      <c r="T159" s="142">
        <v>0.5</v>
      </c>
      <c r="U159" s="132"/>
      <c r="V159" s="132"/>
      <c r="W159" s="132"/>
      <c r="X159" s="132"/>
      <c r="Y159" s="132"/>
      <c r="Z159" s="141"/>
    </row>
    <row r="160" spans="1:52" x14ac:dyDescent="0.25">
      <c r="A160" s="603" t="s">
        <v>201</v>
      </c>
      <c r="B160" s="604"/>
      <c r="C160" s="604"/>
      <c r="D160" s="604"/>
      <c r="E160" s="604"/>
      <c r="F160" s="604"/>
      <c r="G160" s="604"/>
      <c r="H160" s="604"/>
      <c r="I160" s="604"/>
      <c r="J160" s="604"/>
      <c r="K160" s="604"/>
      <c r="L160" s="604"/>
      <c r="M160" s="604"/>
      <c r="N160" s="604"/>
      <c r="O160" s="604"/>
      <c r="P160" s="604"/>
      <c r="Q160" s="604"/>
      <c r="R160" s="604"/>
      <c r="S160" s="701"/>
      <c r="T160" s="142">
        <v>0.5</v>
      </c>
      <c r="U160" s="132"/>
      <c r="V160" s="132"/>
      <c r="W160" s="132"/>
      <c r="X160" s="132"/>
      <c r="Y160" s="132"/>
      <c r="Z160" s="141"/>
    </row>
    <row r="161" spans="1:52" x14ac:dyDescent="0.25">
      <c r="A161" s="603" t="s">
        <v>200</v>
      </c>
      <c r="B161" s="604"/>
      <c r="C161" s="604"/>
      <c r="D161" s="604"/>
      <c r="E161" s="604"/>
      <c r="F161" s="604"/>
      <c r="G161" s="604"/>
      <c r="H161" s="604"/>
      <c r="I161" s="604"/>
      <c r="J161" s="604"/>
      <c r="K161" s="604"/>
      <c r="L161" s="604"/>
      <c r="M161" s="604"/>
      <c r="N161" s="604"/>
      <c r="O161" s="604"/>
      <c r="P161" s="604"/>
      <c r="Q161" s="604"/>
      <c r="R161" s="604"/>
      <c r="S161" s="701"/>
      <c r="T161" s="142">
        <v>0.5</v>
      </c>
      <c r="V161" s="114"/>
      <c r="W161" s="114"/>
      <c r="X161" s="114"/>
      <c r="Y161" s="114"/>
      <c r="Z161" s="141"/>
    </row>
    <row r="162" spans="1:52" ht="29.25" customHeight="1" x14ac:dyDescent="0.25">
      <c r="A162" s="603" t="s">
        <v>199</v>
      </c>
      <c r="B162" s="604"/>
      <c r="C162" s="604"/>
      <c r="D162" s="604"/>
      <c r="E162" s="604"/>
      <c r="F162" s="604"/>
      <c r="G162" s="604"/>
      <c r="H162" s="604"/>
      <c r="I162" s="604"/>
      <c r="J162" s="604"/>
      <c r="K162" s="604"/>
      <c r="L162" s="604"/>
      <c r="M162" s="604"/>
      <c r="N162" s="604"/>
      <c r="O162" s="604"/>
      <c r="P162" s="604"/>
      <c r="Q162" s="604"/>
      <c r="R162" s="604"/>
      <c r="S162" s="701"/>
      <c r="T162" s="142">
        <v>0.5</v>
      </c>
      <c r="V162" s="114"/>
      <c r="W162" s="114"/>
      <c r="X162" s="114"/>
      <c r="Y162" s="114"/>
      <c r="Z162" s="141"/>
    </row>
    <row r="163" spans="1:52" ht="25.5" customHeight="1" x14ac:dyDescent="0.25">
      <c r="A163" s="603" t="s">
        <v>252</v>
      </c>
      <c r="B163" s="604"/>
      <c r="C163" s="604"/>
      <c r="D163" s="604"/>
      <c r="E163" s="604"/>
      <c r="F163" s="604"/>
      <c r="G163" s="604"/>
      <c r="H163" s="604"/>
      <c r="I163" s="604"/>
      <c r="J163" s="604"/>
      <c r="K163" s="604"/>
      <c r="L163" s="604"/>
      <c r="M163" s="604"/>
      <c r="N163" s="604"/>
      <c r="O163" s="604"/>
      <c r="P163" s="604"/>
      <c r="Q163" s="604"/>
      <c r="R163" s="604"/>
      <c r="S163" s="701"/>
      <c r="T163" s="142">
        <v>0.5</v>
      </c>
      <c r="V163" s="114"/>
      <c r="W163" s="114"/>
      <c r="X163" s="114"/>
      <c r="Y163" s="114"/>
      <c r="Z163" s="141"/>
    </row>
    <row r="164" spans="1:52" ht="29.25" customHeight="1" x14ac:dyDescent="0.25">
      <c r="A164" s="603" t="s">
        <v>251</v>
      </c>
      <c r="B164" s="604"/>
      <c r="C164" s="604"/>
      <c r="D164" s="604"/>
      <c r="E164" s="604"/>
      <c r="F164" s="604"/>
      <c r="G164" s="604"/>
      <c r="H164" s="604"/>
      <c r="I164" s="604"/>
      <c r="J164" s="604"/>
      <c r="K164" s="604"/>
      <c r="L164" s="604"/>
      <c r="M164" s="604"/>
      <c r="N164" s="604"/>
      <c r="O164" s="604"/>
      <c r="P164" s="604"/>
      <c r="Q164" s="604"/>
      <c r="R164" s="604"/>
      <c r="S164" s="701"/>
      <c r="T164" s="142">
        <v>0.5</v>
      </c>
      <c r="V164" s="114"/>
      <c r="W164" s="114"/>
      <c r="X164" s="114"/>
      <c r="Y164" s="114"/>
      <c r="Z164" s="141"/>
    </row>
    <row r="165" spans="1:52" ht="28.5" customHeight="1" x14ac:dyDescent="0.25">
      <c r="A165" s="603" t="s">
        <v>250</v>
      </c>
      <c r="B165" s="604"/>
      <c r="C165" s="604"/>
      <c r="D165" s="604"/>
      <c r="E165" s="604"/>
      <c r="F165" s="604"/>
      <c r="G165" s="604"/>
      <c r="H165" s="604"/>
      <c r="I165" s="604"/>
      <c r="J165" s="604"/>
      <c r="K165" s="604"/>
      <c r="L165" s="604"/>
      <c r="M165" s="604"/>
      <c r="N165" s="604"/>
      <c r="O165" s="604"/>
      <c r="P165" s="604"/>
      <c r="Q165" s="604"/>
      <c r="R165" s="604"/>
      <c r="S165" s="604"/>
      <c r="T165" s="142">
        <v>0.5</v>
      </c>
      <c r="V165" s="114"/>
      <c r="W165" s="114"/>
      <c r="X165" s="114"/>
      <c r="Y165" s="114"/>
      <c r="Z165" s="141"/>
    </row>
    <row r="166" spans="1:52" x14ac:dyDescent="0.25">
      <c r="A166" s="694" t="s">
        <v>249</v>
      </c>
      <c r="B166" s="695"/>
      <c r="C166" s="695"/>
      <c r="D166" s="695"/>
      <c r="E166" s="695"/>
      <c r="F166" s="695"/>
      <c r="G166" s="695"/>
      <c r="H166" s="695"/>
      <c r="I166" s="695"/>
      <c r="J166" s="695"/>
      <c r="K166" s="695"/>
      <c r="L166" s="695"/>
      <c r="M166" s="695"/>
      <c r="N166" s="695"/>
      <c r="O166" s="695"/>
      <c r="P166" s="695"/>
      <c r="Q166" s="695"/>
      <c r="R166" s="695"/>
      <c r="S166" s="695"/>
      <c r="T166" s="695"/>
      <c r="U166" s="695"/>
      <c r="V166" s="695"/>
      <c r="W166" s="695"/>
      <c r="X166" s="695"/>
      <c r="Y166" s="695"/>
      <c r="Z166" s="695"/>
      <c r="AA166" s="137">
        <f>T167+T168</f>
        <v>4</v>
      </c>
    </row>
    <row r="167" spans="1:52" x14ac:dyDescent="0.25">
      <c r="A167" s="603" t="s">
        <v>248</v>
      </c>
      <c r="B167" s="604"/>
      <c r="C167" s="604"/>
      <c r="D167" s="604"/>
      <c r="E167" s="604"/>
      <c r="F167" s="604"/>
      <c r="G167" s="604"/>
      <c r="H167" s="604"/>
      <c r="I167" s="604"/>
      <c r="J167" s="604"/>
      <c r="K167" s="604"/>
      <c r="L167" s="604"/>
      <c r="M167" s="604"/>
      <c r="N167" s="604"/>
      <c r="O167" s="604"/>
      <c r="P167" s="604"/>
      <c r="Q167" s="604"/>
      <c r="R167" s="604"/>
      <c r="S167" s="604"/>
      <c r="T167" s="143">
        <v>2</v>
      </c>
      <c r="V167" s="114"/>
      <c r="W167" s="114"/>
      <c r="X167" s="114"/>
      <c r="Y167" s="114"/>
      <c r="Z167" s="141"/>
    </row>
    <row r="168" spans="1:52" x14ac:dyDescent="0.25">
      <c r="A168" s="603" t="s">
        <v>247</v>
      </c>
      <c r="B168" s="604"/>
      <c r="C168" s="604"/>
      <c r="D168" s="604"/>
      <c r="E168" s="604"/>
      <c r="F168" s="604"/>
      <c r="G168" s="604"/>
      <c r="H168" s="604"/>
      <c r="I168" s="604"/>
      <c r="J168" s="604"/>
      <c r="K168" s="604"/>
      <c r="L168" s="604"/>
      <c r="M168" s="604"/>
      <c r="N168" s="604"/>
      <c r="O168" s="604"/>
      <c r="P168" s="604"/>
      <c r="Q168" s="604"/>
      <c r="R168" s="604"/>
      <c r="S168" s="701"/>
      <c r="T168" s="142">
        <v>2</v>
      </c>
      <c r="V168" s="114"/>
      <c r="W168" s="114"/>
      <c r="X168" s="114"/>
      <c r="Y168" s="114"/>
      <c r="Z168" s="141"/>
    </row>
    <row r="169" spans="1:52" ht="15" customHeight="1" x14ac:dyDescent="0.25">
      <c r="A169" s="681" t="s">
        <v>246</v>
      </c>
      <c r="B169" s="682"/>
      <c r="C169" s="682"/>
      <c r="D169" s="682"/>
      <c r="E169" s="682"/>
      <c r="F169" s="682"/>
      <c r="G169" s="682"/>
      <c r="H169" s="682"/>
      <c r="I169" s="682"/>
      <c r="J169" s="682"/>
      <c r="K169" s="682"/>
      <c r="L169" s="682"/>
      <c r="M169" s="682"/>
      <c r="N169" s="682"/>
      <c r="O169" s="682"/>
      <c r="P169" s="682"/>
      <c r="Q169" s="682"/>
      <c r="R169" s="682"/>
      <c r="S169" s="682"/>
      <c r="T169" s="682"/>
      <c r="U169" s="682"/>
      <c r="V169" s="682"/>
      <c r="W169" s="682"/>
      <c r="X169" s="682"/>
      <c r="Y169" s="682"/>
      <c r="Z169" s="683"/>
      <c r="AA169" s="137">
        <f>S170</f>
        <v>1</v>
      </c>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39"/>
    </row>
    <row r="170" spans="1:52" ht="15.75" thickBot="1" x14ac:dyDescent="0.3">
      <c r="A170" s="685"/>
      <c r="B170" s="686"/>
      <c r="C170" s="686"/>
      <c r="D170" s="686"/>
      <c r="E170" s="686"/>
      <c r="F170" s="686"/>
      <c r="G170" s="686"/>
      <c r="H170" s="686"/>
      <c r="I170" s="686"/>
      <c r="J170" s="686"/>
      <c r="K170" s="686"/>
      <c r="L170" s="686"/>
      <c r="M170" s="686"/>
      <c r="N170" s="686"/>
      <c r="O170" s="686"/>
      <c r="P170" s="686"/>
      <c r="Q170" s="688" t="s">
        <v>488</v>
      </c>
      <c r="R170" s="786"/>
      <c r="S170" s="689">
        <v>1</v>
      </c>
      <c r="T170" s="689"/>
      <c r="U170" s="117"/>
      <c r="V170" s="687" t="s">
        <v>429</v>
      </c>
      <c r="W170" s="688"/>
      <c r="X170" s="689">
        <v>0</v>
      </c>
      <c r="Y170" s="689"/>
      <c r="Z170" s="138"/>
    </row>
    <row r="171" spans="1:52" ht="15.75" thickBot="1" x14ac:dyDescent="0.3">
      <c r="A171" s="667" t="s">
        <v>245</v>
      </c>
      <c r="B171" s="668"/>
      <c r="C171" s="668"/>
      <c r="D171" s="668"/>
      <c r="E171" s="668"/>
      <c r="F171" s="668"/>
      <c r="G171" s="668"/>
      <c r="H171" s="668"/>
      <c r="I171" s="668"/>
      <c r="J171" s="668"/>
      <c r="K171" s="668"/>
      <c r="L171" s="668"/>
      <c r="M171" s="668"/>
      <c r="N171" s="668"/>
      <c r="O171" s="668"/>
      <c r="P171" s="668"/>
      <c r="Q171" s="668"/>
      <c r="R171" s="668"/>
      <c r="S171" s="668"/>
      <c r="T171" s="668"/>
      <c r="U171" s="668"/>
      <c r="V171" s="668"/>
      <c r="W171" s="668"/>
      <c r="X171" s="668"/>
      <c r="Y171" s="668"/>
      <c r="Z171" s="669"/>
    </row>
    <row r="172" spans="1:52" ht="27.75" customHeight="1" x14ac:dyDescent="0.25">
      <c r="A172" s="702" t="s">
        <v>244</v>
      </c>
      <c r="B172" s="703"/>
      <c r="C172" s="703"/>
      <c r="D172" s="703"/>
      <c r="E172" s="703"/>
      <c r="F172" s="703"/>
      <c r="G172" s="703"/>
      <c r="H172" s="703"/>
      <c r="I172" s="703"/>
      <c r="J172" s="703"/>
      <c r="K172" s="703"/>
      <c r="L172" s="703"/>
      <c r="M172" s="703"/>
      <c r="N172" s="703"/>
      <c r="O172" s="703"/>
      <c r="P172" s="703"/>
      <c r="Q172" s="703"/>
      <c r="R172" s="703"/>
      <c r="S172" s="703"/>
      <c r="T172" s="703"/>
      <c r="U172" s="703"/>
      <c r="V172" s="703"/>
      <c r="W172" s="703"/>
      <c r="X172" s="703"/>
      <c r="Y172" s="703"/>
      <c r="Z172" s="704"/>
      <c r="AA172" s="137">
        <f>S173</f>
        <v>1</v>
      </c>
    </row>
    <row r="173" spans="1:52" x14ac:dyDescent="0.25">
      <c r="A173" s="699"/>
      <c r="B173" s="700"/>
      <c r="C173" s="700"/>
      <c r="D173" s="700"/>
      <c r="E173" s="700"/>
      <c r="F173" s="700"/>
      <c r="G173" s="700"/>
      <c r="H173" s="700"/>
      <c r="I173" s="700"/>
      <c r="J173" s="700"/>
      <c r="K173" s="700"/>
      <c r="L173" s="700"/>
      <c r="M173" s="700"/>
      <c r="N173" s="700"/>
      <c r="O173" s="113"/>
      <c r="P173" s="113"/>
      <c r="Q173" s="586" t="s">
        <v>488</v>
      </c>
      <c r="R173" s="587"/>
      <c r="S173" s="648">
        <v>1</v>
      </c>
      <c r="T173" s="648"/>
      <c r="V173" s="586" t="s">
        <v>429</v>
      </c>
      <c r="W173" s="587"/>
      <c r="X173" s="648">
        <v>0</v>
      </c>
      <c r="Y173" s="648"/>
      <c r="Z173" s="122"/>
    </row>
    <row r="174" spans="1:52" x14ac:dyDescent="0.25">
      <c r="A174" s="694" t="s">
        <v>243</v>
      </c>
      <c r="B174" s="695"/>
      <c r="C174" s="695"/>
      <c r="D174" s="695"/>
      <c r="E174" s="695"/>
      <c r="F174" s="695"/>
      <c r="G174" s="695"/>
      <c r="H174" s="695"/>
      <c r="I174" s="695"/>
      <c r="J174" s="695"/>
      <c r="K174" s="695"/>
      <c r="L174" s="695"/>
      <c r="M174" s="695"/>
      <c r="N174" s="695"/>
      <c r="O174" s="695"/>
      <c r="P174" s="695"/>
      <c r="Q174" s="695"/>
      <c r="R174" s="695"/>
      <c r="S174" s="695"/>
      <c r="T174" s="695"/>
      <c r="U174" s="695"/>
      <c r="V174" s="695"/>
      <c r="W174" s="695"/>
      <c r="X174" s="695"/>
      <c r="Y174" s="695"/>
      <c r="Z174" s="698"/>
      <c r="AA174" s="137">
        <f>S175</f>
        <v>1</v>
      </c>
    </row>
    <row r="175" spans="1:52" x14ac:dyDescent="0.25">
      <c r="A175" s="699"/>
      <c r="B175" s="700"/>
      <c r="C175" s="700"/>
      <c r="D175" s="700"/>
      <c r="E175" s="700"/>
      <c r="F175" s="700"/>
      <c r="G175" s="700"/>
      <c r="H175" s="700"/>
      <c r="I175" s="700"/>
      <c r="J175" s="700"/>
      <c r="K175" s="700"/>
      <c r="L175" s="700"/>
      <c r="M175" s="700"/>
      <c r="N175" s="700"/>
      <c r="O175" s="113"/>
      <c r="P175" s="113"/>
      <c r="Q175" s="586" t="s">
        <v>488</v>
      </c>
      <c r="R175" s="587"/>
      <c r="S175" s="648">
        <v>1</v>
      </c>
      <c r="T175" s="648"/>
      <c r="V175" s="586" t="s">
        <v>429</v>
      </c>
      <c r="W175" s="587"/>
      <c r="X175" s="648">
        <v>0</v>
      </c>
      <c r="Y175" s="648"/>
      <c r="Z175" s="122"/>
    </row>
    <row r="176" spans="1:52" x14ac:dyDescent="0.25">
      <c r="A176" s="694" t="s">
        <v>242</v>
      </c>
      <c r="B176" s="695"/>
      <c r="C176" s="695"/>
      <c r="D176" s="695"/>
      <c r="E176" s="695"/>
      <c r="F176" s="695"/>
      <c r="G176" s="695"/>
      <c r="H176" s="695"/>
      <c r="I176" s="695"/>
      <c r="J176" s="695"/>
      <c r="K176" s="695"/>
      <c r="L176" s="695"/>
      <c r="M176" s="695"/>
      <c r="N176" s="695"/>
      <c r="O176" s="695"/>
      <c r="P176" s="695"/>
      <c r="Q176" s="695"/>
      <c r="R176" s="695"/>
      <c r="S176" s="695"/>
      <c r="T176" s="695"/>
      <c r="U176" s="695"/>
      <c r="V176" s="695"/>
      <c r="W176" s="695"/>
      <c r="X176" s="695"/>
      <c r="Y176" s="695"/>
      <c r="Z176" s="120"/>
      <c r="AA176" s="137">
        <f>S177+S178+S179+S180</f>
        <v>2</v>
      </c>
    </row>
    <row r="177" spans="1:27" x14ac:dyDescent="0.25">
      <c r="A177" s="614" t="s">
        <v>241</v>
      </c>
      <c r="B177" s="615"/>
      <c r="C177" s="615"/>
      <c r="D177" s="615"/>
      <c r="E177" s="615"/>
      <c r="F177" s="615"/>
      <c r="G177" s="615"/>
      <c r="H177" s="615"/>
      <c r="I177" s="615"/>
      <c r="J177" s="615"/>
      <c r="K177" s="615"/>
      <c r="L177" s="615"/>
      <c r="M177" s="615"/>
      <c r="N177" s="615"/>
      <c r="O177" s="134"/>
      <c r="Q177" s="586" t="s">
        <v>488</v>
      </c>
      <c r="R177" s="587"/>
      <c r="S177" s="648">
        <v>0.5</v>
      </c>
      <c r="T177" s="648"/>
      <c r="V177" s="586" t="s">
        <v>429</v>
      </c>
      <c r="W177" s="587"/>
      <c r="X177" s="648">
        <v>0</v>
      </c>
      <c r="Y177" s="648"/>
      <c r="Z177" s="120"/>
    </row>
    <row r="178" spans="1:27" x14ac:dyDescent="0.25">
      <c r="A178" s="614" t="s">
        <v>240</v>
      </c>
      <c r="B178" s="615"/>
      <c r="C178" s="615"/>
      <c r="D178" s="615"/>
      <c r="E178" s="615"/>
      <c r="F178" s="615"/>
      <c r="G178" s="615"/>
      <c r="H178" s="615"/>
      <c r="I178" s="615"/>
      <c r="J178" s="615"/>
      <c r="K178" s="615"/>
      <c r="L178" s="615"/>
      <c r="M178" s="615"/>
      <c r="N178" s="615"/>
      <c r="O178" s="134"/>
      <c r="Q178" s="586" t="s">
        <v>488</v>
      </c>
      <c r="R178" s="587"/>
      <c r="S178" s="648">
        <v>0.5</v>
      </c>
      <c r="T178" s="648"/>
      <c r="V178" s="586" t="s">
        <v>429</v>
      </c>
      <c r="W178" s="587"/>
      <c r="X178" s="648">
        <v>0</v>
      </c>
      <c r="Y178" s="648"/>
      <c r="Z178" s="120"/>
    </row>
    <row r="179" spans="1:27" x14ac:dyDescent="0.25">
      <c r="A179" s="614" t="s">
        <v>414</v>
      </c>
      <c r="B179" s="615"/>
      <c r="C179" s="615"/>
      <c r="D179" s="615"/>
      <c r="E179" s="615"/>
      <c r="F179" s="615"/>
      <c r="G179" s="615"/>
      <c r="H179" s="615"/>
      <c r="I179" s="615"/>
      <c r="J179" s="615"/>
      <c r="K179" s="615"/>
      <c r="L179" s="615"/>
      <c r="M179" s="615"/>
      <c r="N179" s="615"/>
      <c r="O179" s="134"/>
      <c r="Q179" s="586" t="s">
        <v>488</v>
      </c>
      <c r="R179" s="587"/>
      <c r="S179" s="648">
        <v>0.5</v>
      </c>
      <c r="T179" s="648"/>
      <c r="V179" s="586" t="s">
        <v>429</v>
      </c>
      <c r="W179" s="587"/>
      <c r="X179" s="648">
        <v>0</v>
      </c>
      <c r="Y179" s="648"/>
      <c r="Z179" s="120"/>
    </row>
    <row r="180" spans="1:27" x14ac:dyDescent="0.25">
      <c r="A180" s="614" t="s">
        <v>415</v>
      </c>
      <c r="B180" s="615"/>
      <c r="C180" s="615"/>
      <c r="D180" s="615"/>
      <c r="E180" s="615"/>
      <c r="F180" s="615"/>
      <c r="G180" s="615"/>
      <c r="H180" s="615"/>
      <c r="I180" s="615"/>
      <c r="J180" s="615"/>
      <c r="K180" s="615"/>
      <c r="L180" s="615"/>
      <c r="M180" s="615"/>
      <c r="N180" s="615"/>
      <c r="O180" s="134"/>
      <c r="Q180" s="586" t="s">
        <v>488</v>
      </c>
      <c r="R180" s="587"/>
      <c r="S180" s="648">
        <v>0.5</v>
      </c>
      <c r="T180" s="648"/>
      <c r="V180" s="586" t="s">
        <v>429</v>
      </c>
      <c r="W180" s="587"/>
      <c r="X180" s="696">
        <v>0</v>
      </c>
      <c r="Y180" s="697"/>
      <c r="Z180" s="120"/>
    </row>
    <row r="181" spans="1:27" x14ac:dyDescent="0.25">
      <c r="A181" s="694" t="s">
        <v>239</v>
      </c>
      <c r="B181" s="695"/>
      <c r="C181" s="695"/>
      <c r="D181" s="695"/>
      <c r="E181" s="695"/>
      <c r="F181" s="695"/>
      <c r="G181" s="695"/>
      <c r="H181" s="695"/>
      <c r="I181" s="695"/>
      <c r="J181" s="695"/>
      <c r="K181" s="695"/>
      <c r="L181" s="695"/>
      <c r="M181" s="695"/>
      <c r="N181" s="695"/>
      <c r="O181" s="695"/>
      <c r="P181" s="695"/>
      <c r="Q181" s="695"/>
      <c r="R181" s="695"/>
      <c r="S181" s="695"/>
      <c r="T181" s="695"/>
      <c r="U181" s="695"/>
      <c r="V181" s="695"/>
      <c r="W181" s="695"/>
      <c r="X181" s="695"/>
      <c r="Y181" s="695"/>
      <c r="Z181" s="698"/>
      <c r="AA181" s="137">
        <f>S182+S183+S184</f>
        <v>1.5</v>
      </c>
    </row>
    <row r="182" spans="1:27" x14ac:dyDescent="0.25">
      <c r="A182" s="614" t="s">
        <v>238</v>
      </c>
      <c r="B182" s="615"/>
      <c r="C182" s="615"/>
      <c r="D182" s="615"/>
      <c r="E182" s="615"/>
      <c r="F182" s="615"/>
      <c r="G182" s="615"/>
      <c r="H182" s="615"/>
      <c r="I182" s="615"/>
      <c r="J182" s="615"/>
      <c r="K182" s="615"/>
      <c r="L182" s="615"/>
      <c r="M182" s="615"/>
      <c r="N182" s="615"/>
      <c r="O182" s="134"/>
      <c r="Q182" s="586" t="s">
        <v>488</v>
      </c>
      <c r="R182" s="587"/>
      <c r="S182" s="648">
        <v>0.5</v>
      </c>
      <c r="T182" s="648"/>
      <c r="V182" s="586" t="s">
        <v>489</v>
      </c>
      <c r="W182" s="587"/>
      <c r="X182" s="648">
        <v>0</v>
      </c>
      <c r="Y182" s="648"/>
      <c r="Z182" s="120"/>
    </row>
    <row r="183" spans="1:27" x14ac:dyDescent="0.25">
      <c r="A183" s="614" t="s">
        <v>237</v>
      </c>
      <c r="B183" s="615"/>
      <c r="C183" s="615"/>
      <c r="D183" s="615"/>
      <c r="E183" s="615"/>
      <c r="F183" s="615"/>
      <c r="G183" s="615"/>
      <c r="H183" s="615"/>
      <c r="I183" s="615"/>
      <c r="J183" s="615"/>
      <c r="K183" s="615"/>
      <c r="L183" s="615"/>
      <c r="M183" s="615"/>
      <c r="N183" s="615"/>
      <c r="O183" s="135"/>
      <c r="Q183" s="586" t="s">
        <v>488</v>
      </c>
      <c r="R183" s="587"/>
      <c r="S183" s="648">
        <v>0.5</v>
      </c>
      <c r="T183" s="648"/>
      <c r="V183" s="586" t="s">
        <v>489</v>
      </c>
      <c r="W183" s="587"/>
      <c r="X183" s="648">
        <v>0</v>
      </c>
      <c r="Y183" s="648"/>
      <c r="Z183" s="120"/>
    </row>
    <row r="184" spans="1:27" x14ac:dyDescent="0.25">
      <c r="A184" s="614" t="s">
        <v>236</v>
      </c>
      <c r="B184" s="615"/>
      <c r="C184" s="615"/>
      <c r="D184" s="615"/>
      <c r="E184" s="615"/>
      <c r="F184" s="615"/>
      <c r="G184" s="615"/>
      <c r="H184" s="615"/>
      <c r="I184" s="615"/>
      <c r="J184" s="615"/>
      <c r="K184" s="615"/>
      <c r="L184" s="615"/>
      <c r="M184" s="615"/>
      <c r="N184" s="615"/>
      <c r="O184" s="134"/>
      <c r="Q184" s="586" t="s">
        <v>488</v>
      </c>
      <c r="R184" s="587"/>
      <c r="S184" s="648">
        <v>0.5</v>
      </c>
      <c r="T184" s="648"/>
      <c r="V184" s="586" t="s">
        <v>489</v>
      </c>
      <c r="W184" s="587"/>
      <c r="X184" s="648">
        <v>0</v>
      </c>
      <c r="Y184" s="648"/>
      <c r="Z184" s="120"/>
    </row>
    <row r="185" spans="1:27" x14ac:dyDescent="0.25">
      <c r="A185" s="694" t="s">
        <v>235</v>
      </c>
      <c r="B185" s="695"/>
      <c r="C185" s="695"/>
      <c r="D185" s="695"/>
      <c r="E185" s="695"/>
      <c r="F185" s="695"/>
      <c r="G185" s="695"/>
      <c r="H185" s="695"/>
      <c r="I185" s="695"/>
      <c r="J185" s="695"/>
      <c r="K185" s="695"/>
      <c r="L185" s="695"/>
      <c r="M185" s="695"/>
      <c r="N185" s="695"/>
      <c r="O185" s="695"/>
      <c r="P185" s="695"/>
      <c r="Q185" s="695"/>
      <c r="R185" s="695"/>
      <c r="S185" s="695"/>
      <c r="T185" s="695"/>
      <c r="U185" s="695"/>
      <c r="V185" s="695"/>
      <c r="W185" s="695"/>
      <c r="X185" s="695"/>
      <c r="Y185" s="695"/>
      <c r="Z185" s="120"/>
      <c r="AA185" s="137">
        <f>S186+S187+S188</f>
        <v>1.5</v>
      </c>
    </row>
    <row r="186" spans="1:27" x14ac:dyDescent="0.25">
      <c r="A186" s="614" t="s">
        <v>234</v>
      </c>
      <c r="B186" s="615"/>
      <c r="C186" s="615"/>
      <c r="D186" s="615"/>
      <c r="E186" s="615"/>
      <c r="F186" s="615"/>
      <c r="G186" s="615"/>
      <c r="H186" s="615"/>
      <c r="I186" s="615"/>
      <c r="J186" s="615"/>
      <c r="K186" s="615"/>
      <c r="L186" s="615"/>
      <c r="M186" s="615"/>
      <c r="N186" s="615"/>
      <c r="O186" s="134"/>
      <c r="Q186" s="586" t="s">
        <v>488</v>
      </c>
      <c r="R186" s="587"/>
      <c r="S186" s="648">
        <v>0.5</v>
      </c>
      <c r="T186" s="648"/>
      <c r="V186" s="586" t="s">
        <v>429</v>
      </c>
      <c r="W186" s="587"/>
      <c r="X186" s="648">
        <v>0</v>
      </c>
      <c r="Y186" s="648"/>
      <c r="Z186" s="120"/>
    </row>
    <row r="187" spans="1:27" x14ac:dyDescent="0.25">
      <c r="A187" s="614" t="s">
        <v>233</v>
      </c>
      <c r="B187" s="615"/>
      <c r="C187" s="615"/>
      <c r="D187" s="615"/>
      <c r="E187" s="615"/>
      <c r="F187" s="615"/>
      <c r="G187" s="615"/>
      <c r="H187" s="615"/>
      <c r="I187" s="615"/>
      <c r="J187" s="615"/>
      <c r="K187" s="615"/>
      <c r="L187" s="615"/>
      <c r="M187" s="615"/>
      <c r="N187" s="615"/>
      <c r="O187" s="134"/>
      <c r="Q187" s="586" t="s">
        <v>488</v>
      </c>
      <c r="R187" s="587"/>
      <c r="S187" s="648">
        <v>0.5</v>
      </c>
      <c r="T187" s="648"/>
      <c r="V187" s="586" t="s">
        <v>429</v>
      </c>
      <c r="W187" s="587"/>
      <c r="X187" s="648">
        <v>0</v>
      </c>
      <c r="Y187" s="648"/>
      <c r="Z187" s="120"/>
    </row>
    <row r="188" spans="1:27" x14ac:dyDescent="0.25">
      <c r="A188" s="614" t="s">
        <v>232</v>
      </c>
      <c r="B188" s="615"/>
      <c r="C188" s="615"/>
      <c r="D188" s="615"/>
      <c r="E188" s="615"/>
      <c r="F188" s="615"/>
      <c r="G188" s="615"/>
      <c r="H188" s="615"/>
      <c r="I188" s="615"/>
      <c r="J188" s="615"/>
      <c r="K188" s="615"/>
      <c r="L188" s="615"/>
      <c r="M188" s="615"/>
      <c r="N188" s="615"/>
      <c r="O188" s="134"/>
      <c r="Q188" s="586" t="s">
        <v>488</v>
      </c>
      <c r="R188" s="587"/>
      <c r="S188" s="648">
        <v>0.5</v>
      </c>
      <c r="T188" s="648"/>
      <c r="V188" s="586" t="s">
        <v>429</v>
      </c>
      <c r="W188" s="587"/>
      <c r="X188" s="648">
        <v>0</v>
      </c>
      <c r="Y188" s="648"/>
      <c r="Z188" s="120"/>
    </row>
    <row r="189" spans="1:27" x14ac:dyDescent="0.25">
      <c r="A189" s="694" t="s">
        <v>231</v>
      </c>
      <c r="B189" s="695"/>
      <c r="C189" s="695"/>
      <c r="D189" s="695"/>
      <c r="E189" s="695"/>
      <c r="F189" s="695"/>
      <c r="G189" s="695"/>
      <c r="H189" s="695"/>
      <c r="I189" s="695"/>
      <c r="J189" s="695"/>
      <c r="K189" s="695"/>
      <c r="L189" s="695"/>
      <c r="M189" s="695"/>
      <c r="N189" s="695"/>
      <c r="O189" s="695"/>
      <c r="P189" s="695"/>
      <c r="Q189" s="695"/>
      <c r="R189" s="695"/>
      <c r="S189" s="695"/>
      <c r="T189" s="695"/>
      <c r="U189" s="695"/>
      <c r="V189" s="695"/>
      <c r="W189" s="695"/>
      <c r="X189" s="695"/>
      <c r="Y189" s="695"/>
      <c r="Z189" s="120"/>
      <c r="AA189" s="137">
        <f>S190</f>
        <v>2</v>
      </c>
    </row>
    <row r="190" spans="1:27" x14ac:dyDescent="0.25">
      <c r="A190" s="121"/>
      <c r="B190" s="615"/>
      <c r="C190" s="615"/>
      <c r="D190" s="615"/>
      <c r="E190" s="615"/>
      <c r="F190" s="615"/>
      <c r="G190" s="615"/>
      <c r="H190" s="615"/>
      <c r="I190" s="615"/>
      <c r="J190" s="615"/>
      <c r="K190" s="615"/>
      <c r="L190" s="615"/>
      <c r="M190" s="615"/>
      <c r="N190" s="615"/>
      <c r="O190" s="615"/>
      <c r="Q190" s="586" t="s">
        <v>488</v>
      </c>
      <c r="R190" s="587"/>
      <c r="S190" s="648">
        <v>2</v>
      </c>
      <c r="T190" s="648"/>
      <c r="V190" s="586" t="s">
        <v>429</v>
      </c>
      <c r="W190" s="587"/>
      <c r="X190" s="648">
        <v>0</v>
      </c>
      <c r="Y190" s="648"/>
      <c r="Z190" s="120"/>
    </row>
    <row r="191" spans="1:27" x14ac:dyDescent="0.25">
      <c r="A191" s="694" t="s">
        <v>230</v>
      </c>
      <c r="B191" s="695"/>
      <c r="C191" s="695"/>
      <c r="D191" s="695"/>
      <c r="E191" s="695"/>
      <c r="F191" s="695"/>
      <c r="G191" s="695"/>
      <c r="H191" s="695"/>
      <c r="I191" s="695"/>
      <c r="J191" s="695"/>
      <c r="K191" s="695"/>
      <c r="L191" s="695"/>
      <c r="M191" s="695"/>
      <c r="N191" s="695"/>
      <c r="O191" s="695"/>
      <c r="P191" s="695"/>
      <c r="Q191" s="695"/>
      <c r="R191" s="695"/>
      <c r="S191" s="695"/>
      <c r="T191" s="695"/>
      <c r="U191" s="695"/>
      <c r="V191" s="695"/>
      <c r="W191" s="695"/>
      <c r="X191" s="695"/>
      <c r="Y191" s="695"/>
      <c r="Z191" s="120"/>
      <c r="AA191" s="137">
        <f>S192</f>
        <v>1</v>
      </c>
    </row>
    <row r="192" spans="1:27" x14ac:dyDescent="0.25">
      <c r="A192" s="121"/>
      <c r="Q192" s="586" t="s">
        <v>488</v>
      </c>
      <c r="R192" s="587"/>
      <c r="S192" s="648">
        <v>1</v>
      </c>
      <c r="T192" s="648"/>
      <c r="V192" s="586" t="s">
        <v>429</v>
      </c>
      <c r="W192" s="587"/>
      <c r="X192" s="648">
        <v>0</v>
      </c>
      <c r="Y192" s="648"/>
      <c r="Z192" s="120"/>
    </row>
    <row r="193" spans="1:27" ht="30" customHeight="1" x14ac:dyDescent="0.25">
      <c r="A193" s="681" t="s">
        <v>229</v>
      </c>
      <c r="B193" s="682"/>
      <c r="C193" s="682"/>
      <c r="D193" s="682"/>
      <c r="E193" s="682"/>
      <c r="F193" s="682"/>
      <c r="G193" s="682"/>
      <c r="H193" s="682"/>
      <c r="I193" s="682"/>
      <c r="J193" s="682"/>
      <c r="K193" s="682"/>
      <c r="L193" s="682"/>
      <c r="M193" s="682"/>
      <c r="N193" s="682"/>
      <c r="O193" s="682"/>
      <c r="P193" s="682"/>
      <c r="Q193" s="682"/>
      <c r="R193" s="682"/>
      <c r="S193" s="682"/>
      <c r="T193" s="682"/>
      <c r="U193" s="682"/>
      <c r="V193" s="682"/>
      <c r="W193" s="682"/>
      <c r="X193" s="682"/>
      <c r="Y193" s="682"/>
      <c r="Z193" s="120"/>
      <c r="AA193" s="137">
        <f>S194</f>
        <v>0.5</v>
      </c>
    </row>
    <row r="194" spans="1:27" x14ac:dyDescent="0.25">
      <c r="A194" s="121"/>
      <c r="Q194" s="586" t="s">
        <v>488</v>
      </c>
      <c r="R194" s="587"/>
      <c r="S194" s="648">
        <v>0.5</v>
      </c>
      <c r="T194" s="648"/>
      <c r="V194" s="586" t="s">
        <v>429</v>
      </c>
      <c r="W194" s="587"/>
      <c r="X194" s="648">
        <v>0</v>
      </c>
      <c r="Y194" s="648"/>
      <c r="Z194" s="120"/>
    </row>
    <row r="195" spans="1:27" x14ac:dyDescent="0.25">
      <c r="A195" s="694" t="s">
        <v>228</v>
      </c>
      <c r="B195" s="695"/>
      <c r="C195" s="695"/>
      <c r="D195" s="695"/>
      <c r="E195" s="695"/>
      <c r="F195" s="695"/>
      <c r="G195" s="695"/>
      <c r="H195" s="695"/>
      <c r="I195" s="695"/>
      <c r="J195" s="695"/>
      <c r="K195" s="695"/>
      <c r="L195" s="695"/>
      <c r="M195" s="695"/>
      <c r="N195" s="695"/>
      <c r="O195" s="695"/>
      <c r="P195" s="695"/>
      <c r="Q195" s="695"/>
      <c r="R195" s="695"/>
      <c r="S195" s="695"/>
      <c r="T195" s="695"/>
      <c r="U195" s="695"/>
      <c r="V195" s="695"/>
      <c r="W195" s="695"/>
      <c r="X195" s="695"/>
      <c r="Y195" s="695"/>
      <c r="Z195" s="120"/>
      <c r="AA195" s="133">
        <f>S196+S197+S198+S199+S200</f>
        <v>2</v>
      </c>
    </row>
    <row r="196" spans="1:27" x14ac:dyDescent="0.25">
      <c r="A196" s="614" t="s">
        <v>227</v>
      </c>
      <c r="B196" s="615"/>
      <c r="C196" s="615"/>
      <c r="D196" s="615"/>
      <c r="E196" s="615"/>
      <c r="F196" s="615"/>
      <c r="G196" s="615"/>
      <c r="H196" s="615"/>
      <c r="I196" s="615"/>
      <c r="J196" s="615"/>
      <c r="K196" s="615"/>
      <c r="L196" s="615"/>
      <c r="M196" s="615"/>
      <c r="N196" s="615"/>
      <c r="O196" s="134"/>
      <c r="Q196" s="586" t="s">
        <v>488</v>
      </c>
      <c r="R196" s="587"/>
      <c r="S196" s="648">
        <v>0.25</v>
      </c>
      <c r="T196" s="648"/>
      <c r="V196" s="586" t="s">
        <v>429</v>
      </c>
      <c r="W196" s="587"/>
      <c r="X196" s="648">
        <v>0</v>
      </c>
      <c r="Y196" s="648"/>
      <c r="Z196" s="120"/>
    </row>
    <row r="197" spans="1:27" x14ac:dyDescent="0.25">
      <c r="A197" s="614" t="s">
        <v>226</v>
      </c>
      <c r="B197" s="615"/>
      <c r="C197" s="615"/>
      <c r="D197" s="615"/>
      <c r="E197" s="615"/>
      <c r="F197" s="615"/>
      <c r="G197" s="615"/>
      <c r="H197" s="615"/>
      <c r="I197" s="615"/>
      <c r="J197" s="615"/>
      <c r="K197" s="615"/>
      <c r="L197" s="615"/>
      <c r="M197" s="615"/>
      <c r="N197" s="615"/>
      <c r="O197" s="134"/>
      <c r="Q197" s="586" t="s">
        <v>488</v>
      </c>
      <c r="R197" s="587"/>
      <c r="S197" s="648">
        <v>0.25</v>
      </c>
      <c r="T197" s="648"/>
      <c r="V197" s="586" t="s">
        <v>429</v>
      </c>
      <c r="W197" s="587"/>
      <c r="X197" s="648">
        <v>0</v>
      </c>
      <c r="Y197" s="648"/>
      <c r="Z197" s="120"/>
    </row>
    <row r="198" spans="1:27" x14ac:dyDescent="0.25">
      <c r="A198" s="614" t="s">
        <v>225</v>
      </c>
      <c r="B198" s="615"/>
      <c r="C198" s="615"/>
      <c r="D198" s="615"/>
      <c r="E198" s="615"/>
      <c r="F198" s="615"/>
      <c r="G198" s="615"/>
      <c r="H198" s="615"/>
      <c r="I198" s="615"/>
      <c r="J198" s="615"/>
      <c r="K198" s="615"/>
      <c r="L198" s="615"/>
      <c r="M198" s="615"/>
      <c r="N198" s="615"/>
      <c r="O198" s="134"/>
      <c r="Q198" s="586" t="s">
        <v>488</v>
      </c>
      <c r="R198" s="587"/>
      <c r="S198" s="648">
        <v>0.25</v>
      </c>
      <c r="T198" s="648"/>
      <c r="V198" s="586" t="s">
        <v>429</v>
      </c>
      <c r="W198" s="587"/>
      <c r="X198" s="648">
        <v>0</v>
      </c>
      <c r="Y198" s="648"/>
      <c r="Z198" s="120"/>
    </row>
    <row r="199" spans="1:27" x14ac:dyDescent="0.25">
      <c r="A199" s="614" t="s">
        <v>224</v>
      </c>
      <c r="B199" s="615"/>
      <c r="C199" s="615"/>
      <c r="D199" s="615"/>
      <c r="E199" s="615"/>
      <c r="F199" s="615"/>
      <c r="G199" s="615"/>
      <c r="H199" s="615"/>
      <c r="I199" s="615"/>
      <c r="J199" s="615"/>
      <c r="K199" s="615"/>
      <c r="L199" s="615"/>
      <c r="M199" s="615"/>
      <c r="N199" s="615"/>
      <c r="O199" s="134"/>
      <c r="Q199" s="586" t="s">
        <v>488</v>
      </c>
      <c r="R199" s="587"/>
      <c r="S199" s="648">
        <v>0.25</v>
      </c>
      <c r="T199" s="648"/>
      <c r="V199" s="586" t="s">
        <v>429</v>
      </c>
      <c r="W199" s="587"/>
      <c r="X199" s="648">
        <v>0</v>
      </c>
      <c r="Y199" s="648"/>
      <c r="Z199" s="120"/>
    </row>
    <row r="200" spans="1:27" x14ac:dyDescent="0.25">
      <c r="A200" s="136" t="s">
        <v>223</v>
      </c>
      <c r="B200" s="135"/>
      <c r="C200" s="135"/>
      <c r="D200" s="135"/>
      <c r="E200" s="135"/>
      <c r="F200" s="135"/>
      <c r="G200" s="135"/>
      <c r="H200" s="135"/>
      <c r="I200" s="135"/>
      <c r="J200" s="135"/>
      <c r="K200" s="135"/>
      <c r="L200" s="135"/>
      <c r="M200" s="135"/>
      <c r="N200" s="135"/>
      <c r="O200" s="134"/>
      <c r="Q200" s="586" t="s">
        <v>488</v>
      </c>
      <c r="R200" s="587"/>
      <c r="S200" s="648">
        <v>1</v>
      </c>
      <c r="T200" s="648"/>
      <c r="V200" s="586" t="s">
        <v>429</v>
      </c>
      <c r="W200" s="587"/>
      <c r="X200" s="648">
        <v>0</v>
      </c>
      <c r="Y200" s="648"/>
      <c r="Z200" s="120"/>
    </row>
    <row r="201" spans="1:27" x14ac:dyDescent="0.25">
      <c r="A201" s="694" t="s">
        <v>222</v>
      </c>
      <c r="B201" s="695"/>
      <c r="C201" s="695"/>
      <c r="D201" s="695"/>
      <c r="E201" s="695"/>
      <c r="F201" s="695"/>
      <c r="G201" s="695"/>
      <c r="H201" s="695"/>
      <c r="I201" s="695"/>
      <c r="J201" s="695"/>
      <c r="K201" s="695"/>
      <c r="L201" s="695"/>
      <c r="M201" s="695"/>
      <c r="N201" s="695"/>
      <c r="O201" s="695"/>
      <c r="P201" s="695"/>
      <c r="Q201" s="695"/>
      <c r="R201" s="695"/>
      <c r="S201" s="695"/>
      <c r="T201" s="695"/>
      <c r="U201" s="695"/>
      <c r="V201" s="695"/>
      <c r="W201" s="695"/>
      <c r="X201" s="695"/>
      <c r="Y201" s="695"/>
      <c r="Z201" s="120"/>
      <c r="AA201" s="133">
        <f>S202+S203+S204</f>
        <v>1.5</v>
      </c>
    </row>
    <row r="202" spans="1:27" x14ac:dyDescent="0.25">
      <c r="A202" s="603" t="s">
        <v>436</v>
      </c>
      <c r="B202" s="604"/>
      <c r="C202" s="604"/>
      <c r="D202" s="604"/>
      <c r="E202" s="604"/>
      <c r="F202" s="604"/>
      <c r="G202" s="604"/>
      <c r="H202" s="604"/>
      <c r="I202" s="604"/>
      <c r="J202" s="604"/>
      <c r="K202" s="604"/>
      <c r="L202" s="604"/>
      <c r="M202" s="604"/>
      <c r="N202" s="604"/>
      <c r="O202" s="132"/>
      <c r="P202" s="132"/>
      <c r="Q202" s="586" t="s">
        <v>488</v>
      </c>
      <c r="R202" s="587"/>
      <c r="S202" s="648">
        <v>0.5</v>
      </c>
      <c r="T202" s="648"/>
      <c r="V202" s="586" t="s">
        <v>429</v>
      </c>
      <c r="W202" s="587"/>
      <c r="X202" s="648">
        <v>0</v>
      </c>
      <c r="Y202" s="648"/>
      <c r="Z202" s="120"/>
    </row>
    <row r="203" spans="1:27" x14ac:dyDescent="0.25">
      <c r="A203" s="603" t="s">
        <v>437</v>
      </c>
      <c r="B203" s="604"/>
      <c r="C203" s="604"/>
      <c r="D203" s="604"/>
      <c r="E203" s="604"/>
      <c r="F203" s="604"/>
      <c r="G203" s="604"/>
      <c r="H203" s="604"/>
      <c r="I203" s="604"/>
      <c r="J203" s="604"/>
      <c r="K203" s="604"/>
      <c r="L203" s="604"/>
      <c r="M203" s="604"/>
      <c r="N203" s="604"/>
      <c r="O203" s="132"/>
      <c r="P203" s="132"/>
      <c r="Q203" s="586" t="s">
        <v>488</v>
      </c>
      <c r="R203" s="587"/>
      <c r="S203" s="648">
        <v>0.5</v>
      </c>
      <c r="T203" s="648"/>
      <c r="V203" s="586" t="s">
        <v>429</v>
      </c>
      <c r="W203" s="587"/>
      <c r="X203" s="648">
        <v>0</v>
      </c>
      <c r="Y203" s="648"/>
      <c r="Z203" s="120"/>
    </row>
    <row r="204" spans="1:27" x14ac:dyDescent="0.25">
      <c r="A204" s="603" t="s">
        <v>268</v>
      </c>
      <c r="B204" s="604"/>
      <c r="C204" s="604"/>
      <c r="D204" s="604"/>
      <c r="E204" s="604"/>
      <c r="F204" s="604"/>
      <c r="G204" s="604"/>
      <c r="H204" s="604"/>
      <c r="I204" s="604"/>
      <c r="J204" s="604"/>
      <c r="K204" s="604"/>
      <c r="L204" s="604"/>
      <c r="M204" s="604"/>
      <c r="N204" s="604"/>
      <c r="Q204" s="586" t="s">
        <v>488</v>
      </c>
      <c r="R204" s="587"/>
      <c r="S204" s="648">
        <v>0.5</v>
      </c>
      <c r="T204" s="648"/>
      <c r="V204" s="586" t="s">
        <v>429</v>
      </c>
      <c r="W204" s="587"/>
      <c r="X204" s="648">
        <v>0</v>
      </c>
      <c r="Y204" s="648"/>
      <c r="Z204" s="120"/>
    </row>
    <row r="205" spans="1:27" ht="15.75" thickBot="1" x14ac:dyDescent="0.3">
      <c r="A205" s="121"/>
      <c r="B205" s="131"/>
      <c r="C205" s="131"/>
      <c r="D205" s="131"/>
      <c r="E205" s="131"/>
      <c r="F205" s="131"/>
      <c r="G205" s="131"/>
      <c r="H205" s="131"/>
      <c r="I205" s="131"/>
      <c r="J205" s="131"/>
      <c r="K205" s="131"/>
      <c r="L205" s="131"/>
      <c r="M205" s="131"/>
      <c r="N205" s="131"/>
      <c r="O205" s="131"/>
      <c r="Q205" s="114"/>
      <c r="R205" s="114"/>
      <c r="S205" s="114"/>
      <c r="T205" s="114"/>
      <c r="V205" s="114"/>
      <c r="W205" s="114"/>
      <c r="X205" s="113"/>
      <c r="Y205" s="113"/>
      <c r="Z205" s="120"/>
    </row>
    <row r="206" spans="1:27" ht="17.25" x14ac:dyDescent="0.25">
      <c r="A206" s="126"/>
      <c r="B206" s="784" t="s">
        <v>346</v>
      </c>
      <c r="C206" s="785"/>
      <c r="D206" s="785"/>
      <c r="E206" s="785"/>
      <c r="F206" s="785"/>
      <c r="G206" s="785"/>
      <c r="H206" s="785"/>
      <c r="I206" s="785"/>
      <c r="J206" s="785"/>
      <c r="K206" s="785"/>
      <c r="L206" s="785"/>
      <c r="M206" s="785"/>
      <c r="N206" s="785"/>
      <c r="O206" s="785"/>
      <c r="P206" s="130"/>
      <c r="Q206" s="129"/>
      <c r="R206" s="129"/>
      <c r="S206" s="129"/>
      <c r="T206" s="129"/>
      <c r="U206" s="130"/>
      <c r="V206" s="129"/>
      <c r="W206" s="129"/>
      <c r="X206" s="128"/>
      <c r="Y206" s="127"/>
      <c r="Z206" s="120"/>
    </row>
    <row r="207" spans="1:27" ht="26.25" customHeight="1" x14ac:dyDescent="0.25">
      <c r="A207" s="126"/>
      <c r="B207" s="282" t="s">
        <v>358</v>
      </c>
      <c r="C207" s="240"/>
      <c r="D207" s="240"/>
      <c r="E207" s="240"/>
      <c r="F207" s="240"/>
      <c r="G207" s="240"/>
      <c r="H207" s="240"/>
      <c r="I207" s="240"/>
      <c r="J207" s="240"/>
      <c r="K207" s="240"/>
      <c r="L207" s="240"/>
      <c r="M207" s="240"/>
      <c r="N207" s="240"/>
      <c r="O207" s="240"/>
      <c r="P207" s="240"/>
      <c r="Q207" s="240"/>
      <c r="R207" s="240"/>
      <c r="S207" s="240"/>
      <c r="T207" s="240"/>
      <c r="U207" s="240"/>
      <c r="V207" s="240"/>
      <c r="W207" s="240"/>
      <c r="X207" s="240"/>
      <c r="Y207" s="283"/>
      <c r="Z207" s="120"/>
    </row>
    <row r="208" spans="1:27" ht="26.25" customHeight="1" x14ac:dyDescent="0.25">
      <c r="A208" s="126"/>
      <c r="B208" s="282"/>
      <c r="C208" s="240"/>
      <c r="D208" s="240"/>
      <c r="E208" s="240"/>
      <c r="F208" s="240"/>
      <c r="G208" s="240"/>
      <c r="H208" s="240"/>
      <c r="I208" s="240"/>
      <c r="J208" s="240"/>
      <c r="K208" s="240"/>
      <c r="L208" s="240"/>
      <c r="M208" s="240"/>
      <c r="N208" s="240"/>
      <c r="O208" s="240"/>
      <c r="P208" s="240"/>
      <c r="Q208" s="240"/>
      <c r="R208" s="240"/>
      <c r="S208" s="240"/>
      <c r="T208" s="240"/>
      <c r="U208" s="240"/>
      <c r="V208" s="240"/>
      <c r="W208" s="240"/>
      <c r="X208" s="240"/>
      <c r="Y208" s="283"/>
      <c r="Z208" s="120"/>
    </row>
    <row r="209" spans="1:29" ht="53.25" customHeight="1" thickBot="1" x14ac:dyDescent="0.3">
      <c r="A209" s="126"/>
      <c r="B209" s="284"/>
      <c r="C209" s="285"/>
      <c r="D209" s="285"/>
      <c r="E209" s="285"/>
      <c r="F209" s="285"/>
      <c r="G209" s="285"/>
      <c r="H209" s="285"/>
      <c r="I209" s="285"/>
      <c r="J209" s="285"/>
      <c r="K209" s="285"/>
      <c r="L209" s="285"/>
      <c r="M209" s="285"/>
      <c r="N209" s="285"/>
      <c r="O209" s="285"/>
      <c r="P209" s="285"/>
      <c r="Q209" s="285"/>
      <c r="R209" s="285"/>
      <c r="S209" s="285"/>
      <c r="T209" s="285"/>
      <c r="U209" s="285"/>
      <c r="V209" s="285"/>
      <c r="W209" s="285"/>
      <c r="X209" s="285"/>
      <c r="Y209" s="286"/>
      <c r="Z209" s="120"/>
    </row>
    <row r="210" spans="1:29" ht="26.25" customHeight="1" thickBot="1" x14ac:dyDescent="0.3">
      <c r="A210" s="121"/>
      <c r="Q210" s="114"/>
      <c r="R210" s="114"/>
      <c r="S210" s="114"/>
      <c r="T210" s="114"/>
      <c r="V210" s="114"/>
      <c r="W210" s="114"/>
      <c r="X210" s="113"/>
      <c r="Y210" s="113"/>
      <c r="Z210" s="120"/>
    </row>
    <row r="211" spans="1:29" ht="26.25" customHeight="1" x14ac:dyDescent="0.25">
      <c r="A211" s="121"/>
      <c r="B211" s="691" t="s">
        <v>267</v>
      </c>
      <c r="C211" s="692"/>
      <c r="D211" s="692"/>
      <c r="E211" s="692"/>
      <c r="F211" s="692"/>
      <c r="G211" s="692"/>
      <c r="H211" s="692"/>
      <c r="I211" s="692"/>
      <c r="J211" s="692"/>
      <c r="K211" s="692"/>
      <c r="L211" s="692"/>
      <c r="M211" s="692"/>
      <c r="N211" s="692"/>
      <c r="O211" s="125"/>
      <c r="P211" s="692" t="s">
        <v>266</v>
      </c>
      <c r="Q211" s="692"/>
      <c r="R211" s="692"/>
      <c r="S211" s="692"/>
      <c r="T211" s="692"/>
      <c r="U211" s="692"/>
      <c r="V211" s="692"/>
      <c r="W211" s="692"/>
      <c r="X211" s="692"/>
      <c r="Y211" s="693"/>
      <c r="Z211" s="120"/>
      <c r="AC211" s="123"/>
    </row>
    <row r="212" spans="1:29" ht="26.25" customHeight="1" x14ac:dyDescent="0.25">
      <c r="A212" s="121"/>
      <c r="B212" s="684"/>
      <c r="C212" s="597"/>
      <c r="D212" s="597"/>
      <c r="E212" s="597"/>
      <c r="F212" s="597"/>
      <c r="G212" s="597"/>
      <c r="H212" s="597"/>
      <c r="I212" s="597"/>
      <c r="J212" s="597"/>
      <c r="K212" s="597"/>
      <c r="L212" s="597"/>
      <c r="M212" s="597"/>
      <c r="N212" s="597"/>
      <c r="Q212" s="114"/>
      <c r="R212" s="114"/>
      <c r="S212" s="114"/>
      <c r="T212" s="114"/>
      <c r="V212" s="114"/>
      <c r="W212" s="114"/>
      <c r="X212" s="113"/>
      <c r="Y212" s="122"/>
      <c r="Z212" s="120"/>
      <c r="AA212" s="124">
        <f>SUM(AA56:AA211)</f>
        <v>100</v>
      </c>
    </row>
    <row r="213" spans="1:29" ht="26.25" customHeight="1" thickBot="1" x14ac:dyDescent="0.3">
      <c r="A213" s="121"/>
      <c r="B213" s="685" t="s">
        <v>430</v>
      </c>
      <c r="C213" s="686"/>
      <c r="D213" s="686"/>
      <c r="E213" s="686"/>
      <c r="F213" s="686"/>
      <c r="G213" s="686"/>
      <c r="H213" s="686"/>
      <c r="I213" s="686"/>
      <c r="J213" s="686"/>
      <c r="K213" s="686"/>
      <c r="L213" s="686"/>
      <c r="M213" s="686"/>
      <c r="N213" s="686"/>
      <c r="O213" s="117"/>
      <c r="P213" s="686" t="s">
        <v>430</v>
      </c>
      <c r="Q213" s="686"/>
      <c r="R213" s="686"/>
      <c r="S213" s="686"/>
      <c r="T213" s="686"/>
      <c r="U213" s="686"/>
      <c r="V213" s="686"/>
      <c r="W213" s="686"/>
      <c r="X213" s="686"/>
      <c r="Y213" s="690"/>
      <c r="Z213" s="120"/>
    </row>
    <row r="214" spans="1:29" ht="26.25" customHeight="1" thickBot="1" x14ac:dyDescent="0.3">
      <c r="A214" s="118"/>
      <c r="B214" s="116"/>
      <c r="C214" s="116"/>
      <c r="D214" s="116"/>
      <c r="E214" s="116"/>
      <c r="F214" s="116"/>
      <c r="G214" s="116"/>
      <c r="H214" s="116"/>
      <c r="I214" s="116"/>
      <c r="J214" s="116"/>
      <c r="K214" s="116"/>
      <c r="L214" s="116"/>
      <c r="M214" s="116"/>
      <c r="N214" s="116"/>
      <c r="O214" s="117"/>
      <c r="P214" s="116"/>
      <c r="Q214" s="116"/>
      <c r="R214" s="116"/>
      <c r="S214" s="116"/>
      <c r="T214" s="116"/>
      <c r="U214" s="116"/>
      <c r="V214" s="116"/>
      <c r="W214" s="116"/>
      <c r="X214" s="116"/>
      <c r="Y214" s="116"/>
      <c r="Z214" s="119"/>
    </row>
    <row r="215" spans="1:29" ht="26.25" customHeight="1" thickBot="1" x14ac:dyDescent="0.3">
      <c r="A215" s="118"/>
      <c r="B215" s="117"/>
      <c r="C215" s="117"/>
      <c r="D215" s="117"/>
      <c r="E215" s="117"/>
      <c r="F215" s="117"/>
      <c r="G215" s="117"/>
      <c r="H215" s="117"/>
      <c r="I215" s="117"/>
      <c r="J215" s="117"/>
      <c r="K215" s="117"/>
      <c r="L215" s="117"/>
      <c r="M215" s="117"/>
      <c r="N215" s="117"/>
      <c r="O215" s="117"/>
      <c r="P215" s="117"/>
      <c r="Q215" s="116"/>
      <c r="R215" s="116"/>
      <c r="S215" s="116"/>
      <c r="T215" s="116"/>
      <c r="U215" s="117"/>
      <c r="V215" s="116"/>
      <c r="W215" s="116"/>
      <c r="X215" s="115"/>
      <c r="Y215" s="115"/>
    </row>
    <row r="216" spans="1:29" ht="26.25" customHeight="1" x14ac:dyDescent="0.25">
      <c r="Q216" s="114"/>
      <c r="R216" s="114"/>
      <c r="S216" s="114"/>
      <c r="T216" s="114"/>
      <c r="V216" s="114"/>
      <c r="W216" s="114"/>
      <c r="X216" s="113"/>
      <c r="Y216" s="113"/>
    </row>
    <row r="217" spans="1:29" ht="26.25" customHeight="1" x14ac:dyDescent="0.25">
      <c r="Q217" s="114"/>
      <c r="R217" s="114"/>
      <c r="S217" s="114"/>
      <c r="T217" s="114"/>
      <c r="V217" s="114"/>
      <c r="W217" s="114"/>
      <c r="X217" s="113"/>
      <c r="Y217" s="113"/>
    </row>
    <row r="218" spans="1:29" ht="26.25" customHeight="1" x14ac:dyDescent="0.25">
      <c r="Q218" s="114"/>
      <c r="R218" s="114"/>
      <c r="S218" s="114"/>
      <c r="T218" s="114"/>
      <c r="V218" s="114"/>
      <c r="W218" s="114"/>
      <c r="X218" s="113"/>
      <c r="Y218" s="113"/>
    </row>
    <row r="219" spans="1:29" ht="26.25" customHeight="1" x14ac:dyDescent="0.25">
      <c r="Q219" s="114"/>
      <c r="R219" s="114"/>
      <c r="S219" s="114"/>
      <c r="T219" s="114"/>
      <c r="V219" s="114"/>
      <c r="W219" s="114"/>
      <c r="X219" s="113"/>
      <c r="Y219" s="113"/>
    </row>
    <row r="220" spans="1:29" ht="26.25" customHeight="1" x14ac:dyDescent="0.25">
      <c r="Q220" s="114"/>
      <c r="R220" s="114"/>
      <c r="S220" s="114"/>
      <c r="T220" s="114"/>
      <c r="V220" s="114"/>
      <c r="W220" s="114"/>
      <c r="X220" s="113"/>
      <c r="Y220" s="113"/>
    </row>
    <row r="221" spans="1:29" ht="26.25" customHeight="1" x14ac:dyDescent="0.25">
      <c r="Q221" s="114"/>
      <c r="R221" s="114"/>
      <c r="S221" s="114"/>
      <c r="T221" s="114"/>
      <c r="V221" s="114"/>
      <c r="W221" s="114"/>
      <c r="X221" s="113"/>
      <c r="Y221" s="113"/>
    </row>
    <row r="222" spans="1:29" ht="26.25" customHeight="1" x14ac:dyDescent="0.25">
      <c r="Q222" s="114"/>
      <c r="R222" s="114"/>
      <c r="S222" s="114"/>
      <c r="T222" s="114"/>
      <c r="V222" s="114"/>
      <c r="W222" s="114"/>
      <c r="X222" s="113"/>
      <c r="Y222" s="113"/>
    </row>
    <row r="223" spans="1:29" ht="26.25" customHeight="1" x14ac:dyDescent="0.25">
      <c r="Q223" s="114"/>
      <c r="R223" s="114"/>
      <c r="S223" s="114"/>
      <c r="T223" s="114"/>
      <c r="V223" s="114"/>
      <c r="W223" s="114"/>
      <c r="X223" s="113"/>
      <c r="Y223" s="113"/>
    </row>
    <row r="224" spans="1:29" ht="26.25" customHeight="1" x14ac:dyDescent="0.25">
      <c r="Q224" s="114"/>
      <c r="R224" s="114"/>
      <c r="S224" s="114"/>
      <c r="T224" s="114"/>
      <c r="V224" s="114"/>
      <c r="W224" s="114"/>
      <c r="X224" s="113"/>
      <c r="Y224" s="113"/>
    </row>
    <row r="225" spans="17:25" ht="26.25" customHeight="1" x14ac:dyDescent="0.25">
      <c r="Q225" s="114"/>
      <c r="R225" s="114"/>
      <c r="S225" s="114"/>
      <c r="T225" s="114"/>
      <c r="V225" s="114"/>
      <c r="W225" s="114"/>
      <c r="X225" s="113"/>
      <c r="Y225" s="113"/>
    </row>
    <row r="226" spans="17:25" ht="26.25" customHeight="1" x14ac:dyDescent="0.25">
      <c r="Q226" s="114"/>
      <c r="R226" s="114"/>
      <c r="S226" s="114"/>
      <c r="T226" s="114"/>
      <c r="V226" s="114"/>
      <c r="W226" s="114"/>
      <c r="X226" s="113"/>
      <c r="Y226" s="113"/>
    </row>
    <row r="227" spans="17:25" ht="26.25" customHeight="1" x14ac:dyDescent="0.25">
      <c r="Q227" s="114"/>
      <c r="R227" s="114"/>
      <c r="S227" s="114"/>
      <c r="T227" s="114"/>
      <c r="V227" s="114"/>
      <c r="W227" s="114"/>
      <c r="X227" s="113"/>
      <c r="Y227" s="113"/>
    </row>
    <row r="228" spans="17:25" ht="26.25" customHeight="1" x14ac:dyDescent="0.25">
      <c r="Q228" s="114"/>
      <c r="R228" s="114"/>
      <c r="S228" s="114"/>
      <c r="T228" s="114"/>
      <c r="V228" s="114"/>
      <c r="W228" s="114"/>
      <c r="X228" s="113"/>
      <c r="Y228" s="113"/>
    </row>
    <row r="229" spans="17:25" ht="26.25" customHeight="1" x14ac:dyDescent="0.25">
      <c r="Q229" s="114"/>
      <c r="R229" s="114"/>
      <c r="S229" s="114"/>
      <c r="T229" s="114"/>
      <c r="V229" s="114"/>
      <c r="W229" s="114"/>
      <c r="X229" s="113"/>
      <c r="Y229" s="113"/>
    </row>
    <row r="230" spans="17:25" ht="26.25" customHeight="1" x14ac:dyDescent="0.25">
      <c r="Q230" s="114"/>
      <c r="R230" s="114"/>
      <c r="S230" s="114"/>
      <c r="T230" s="114"/>
      <c r="V230" s="114"/>
      <c r="W230" s="114"/>
      <c r="X230" s="113"/>
      <c r="Y230" s="113"/>
    </row>
    <row r="231" spans="17:25" ht="26.25" customHeight="1" x14ac:dyDescent="0.25">
      <c r="Q231" s="114"/>
      <c r="R231" s="114"/>
      <c r="S231" s="114"/>
      <c r="T231" s="114"/>
      <c r="V231" s="114"/>
      <c r="W231" s="114"/>
      <c r="X231" s="113"/>
      <c r="Y231" s="113"/>
    </row>
    <row r="232" spans="17:25" ht="26.25" customHeight="1" x14ac:dyDescent="0.25">
      <c r="Q232" s="114"/>
      <c r="R232" s="114"/>
      <c r="S232" s="114"/>
      <c r="T232" s="114"/>
      <c r="V232" s="114"/>
      <c r="W232" s="114"/>
      <c r="X232" s="113"/>
      <c r="Y232" s="113"/>
    </row>
    <row r="233" spans="17:25" ht="26.25" customHeight="1" x14ac:dyDescent="0.25">
      <c r="Q233" s="114"/>
      <c r="R233" s="114"/>
      <c r="S233" s="114"/>
      <c r="T233" s="114"/>
      <c r="V233" s="114"/>
      <c r="W233" s="114"/>
      <c r="X233" s="113"/>
      <c r="Y233" s="113"/>
    </row>
    <row r="234" spans="17:25" ht="26.25" customHeight="1" x14ac:dyDescent="0.25">
      <c r="Q234" s="114"/>
      <c r="R234" s="114"/>
      <c r="S234" s="114"/>
      <c r="T234" s="114"/>
      <c r="V234" s="114"/>
      <c r="W234" s="114"/>
      <c r="X234" s="113"/>
      <c r="Y234" s="113"/>
    </row>
    <row r="235" spans="17:25" ht="26.25" customHeight="1" x14ac:dyDescent="0.25">
      <c r="Q235" s="114"/>
      <c r="R235" s="114"/>
      <c r="S235" s="114"/>
      <c r="T235" s="114"/>
      <c r="V235" s="114"/>
      <c r="W235" s="114"/>
      <c r="X235" s="113"/>
      <c r="Y235" s="113"/>
    </row>
    <row r="236" spans="17:25" ht="26.25" customHeight="1" x14ac:dyDescent="0.25">
      <c r="Q236" s="114"/>
      <c r="R236" s="114"/>
      <c r="S236" s="114"/>
      <c r="T236" s="114"/>
      <c r="V236" s="114"/>
      <c r="W236" s="114"/>
      <c r="X236" s="113"/>
      <c r="Y236" s="113"/>
    </row>
    <row r="237" spans="17:25" ht="26.25" customHeight="1" x14ac:dyDescent="0.25">
      <c r="Q237" s="114"/>
      <c r="R237" s="114"/>
      <c r="S237" s="114"/>
      <c r="T237" s="114"/>
      <c r="V237" s="114"/>
      <c r="W237" s="114"/>
      <c r="X237" s="113"/>
      <c r="Y237" s="113"/>
    </row>
    <row r="238" spans="17:25" ht="26.25" customHeight="1" x14ac:dyDescent="0.25">
      <c r="Q238" s="114"/>
      <c r="R238" s="114"/>
      <c r="S238" s="114"/>
      <c r="T238" s="114"/>
      <c r="V238" s="114"/>
      <c r="W238" s="114"/>
      <c r="X238" s="113"/>
      <c r="Y238" s="113"/>
    </row>
    <row r="239" spans="17:25" ht="26.25" customHeight="1" x14ac:dyDescent="0.25">
      <c r="Q239" s="114"/>
      <c r="R239" s="114"/>
      <c r="S239" s="114"/>
      <c r="T239" s="114"/>
      <c r="V239" s="114"/>
      <c r="W239" s="114"/>
      <c r="X239" s="113"/>
      <c r="Y239" s="113"/>
    </row>
    <row r="240" spans="17:25" ht="26.25" customHeight="1" x14ac:dyDescent="0.25">
      <c r="Q240" s="114"/>
      <c r="R240" s="114"/>
      <c r="S240" s="114"/>
      <c r="T240" s="114"/>
      <c r="V240" s="114"/>
      <c r="W240" s="114"/>
      <c r="X240" s="113"/>
      <c r="Y240" s="113"/>
    </row>
    <row r="241" spans="17:25" ht="26.25" customHeight="1" x14ac:dyDescent="0.25">
      <c r="Q241" s="114"/>
      <c r="R241" s="114"/>
      <c r="S241" s="114"/>
      <c r="T241" s="114"/>
      <c r="V241" s="114"/>
      <c r="W241" s="114"/>
      <c r="X241" s="113"/>
      <c r="Y241" s="113"/>
    </row>
    <row r="242" spans="17:25" ht="26.25" customHeight="1" x14ac:dyDescent="0.25">
      <c r="Q242" s="114"/>
      <c r="R242" s="114"/>
      <c r="S242" s="114"/>
      <c r="T242" s="114"/>
      <c r="V242" s="114"/>
      <c r="W242" s="114"/>
      <c r="X242" s="113"/>
      <c r="Y242" s="113"/>
    </row>
    <row r="243" spans="17:25" ht="26.25" customHeight="1" x14ac:dyDescent="0.25">
      <c r="Q243" s="114"/>
      <c r="R243" s="114"/>
      <c r="S243" s="114"/>
      <c r="T243" s="114"/>
      <c r="V243" s="114"/>
      <c r="W243" s="114"/>
      <c r="X243" s="113"/>
      <c r="Y243" s="113"/>
    </row>
    <row r="244" spans="17:25" ht="26.25" customHeight="1" x14ac:dyDescent="0.25">
      <c r="Q244" s="114"/>
      <c r="R244" s="114"/>
      <c r="S244" s="114"/>
      <c r="T244" s="114"/>
      <c r="V244" s="114"/>
      <c r="W244" s="114"/>
      <c r="X244" s="113"/>
      <c r="Y244" s="113"/>
    </row>
    <row r="245" spans="17:25" ht="26.25" customHeight="1" x14ac:dyDescent="0.25">
      <c r="Q245" s="114"/>
      <c r="R245" s="114"/>
      <c r="S245" s="114"/>
      <c r="T245" s="114"/>
      <c r="V245" s="114"/>
      <c r="W245" s="114"/>
      <c r="X245" s="113"/>
      <c r="Y245" s="113"/>
    </row>
    <row r="246" spans="17:25" ht="26.25" customHeight="1" x14ac:dyDescent="0.25">
      <c r="Q246" s="114"/>
      <c r="R246" s="114"/>
      <c r="S246" s="114"/>
      <c r="T246" s="114"/>
      <c r="V246" s="114"/>
      <c r="W246" s="114"/>
      <c r="X246" s="113"/>
      <c r="Y246" s="113"/>
    </row>
    <row r="247" spans="17:25" ht="26.25" customHeight="1" x14ac:dyDescent="0.25">
      <c r="Q247" s="114"/>
      <c r="R247" s="114"/>
      <c r="S247" s="114"/>
      <c r="T247" s="114"/>
      <c r="V247" s="114"/>
      <c r="W247" s="114"/>
      <c r="X247" s="113"/>
      <c r="Y247" s="113"/>
    </row>
    <row r="248" spans="17:25" ht="26.25" customHeight="1" x14ac:dyDescent="0.25">
      <c r="Q248" s="114"/>
      <c r="R248" s="114"/>
      <c r="S248" s="114"/>
      <c r="T248" s="114"/>
      <c r="V248" s="114"/>
      <c r="W248" s="114"/>
      <c r="X248" s="113"/>
      <c r="Y248" s="113"/>
    </row>
    <row r="249" spans="17:25" ht="26.25" customHeight="1" x14ac:dyDescent="0.25">
      <c r="Q249" s="114"/>
      <c r="R249" s="114"/>
      <c r="S249" s="114"/>
      <c r="T249" s="114"/>
      <c r="V249" s="114"/>
      <c r="W249" s="114"/>
      <c r="X249" s="113"/>
      <c r="Y249" s="113"/>
    </row>
    <row r="250" spans="17:25" ht="26.25" customHeight="1" x14ac:dyDescent="0.25">
      <c r="Q250" s="114"/>
      <c r="R250" s="114"/>
      <c r="S250" s="114"/>
      <c r="T250" s="114"/>
      <c r="V250" s="114"/>
      <c r="W250" s="114"/>
      <c r="X250" s="113"/>
      <c r="Y250" s="113"/>
    </row>
    <row r="251" spans="17:25" ht="26.25" customHeight="1" x14ac:dyDescent="0.25">
      <c r="Q251" s="114"/>
      <c r="R251" s="114"/>
      <c r="S251" s="114"/>
      <c r="T251" s="114"/>
      <c r="V251" s="114"/>
      <c r="W251" s="114"/>
      <c r="X251" s="113"/>
      <c r="Y251" s="113"/>
    </row>
    <row r="252" spans="17:25" ht="26.25" customHeight="1" x14ac:dyDescent="0.25">
      <c r="Q252" s="114"/>
      <c r="R252" s="114"/>
      <c r="S252" s="114"/>
      <c r="T252" s="114"/>
      <c r="V252" s="114"/>
      <c r="W252" s="114"/>
      <c r="X252" s="113"/>
      <c r="Y252" s="113"/>
    </row>
    <row r="253" spans="17:25" ht="26.25" customHeight="1" x14ac:dyDescent="0.25">
      <c r="Q253" s="114"/>
      <c r="R253" s="114"/>
      <c r="S253" s="114"/>
      <c r="T253" s="114"/>
      <c r="V253" s="114"/>
      <c r="W253" s="114"/>
      <c r="X253" s="113"/>
      <c r="Y253" s="113"/>
    </row>
    <row r="254" spans="17:25" ht="26.25" customHeight="1" x14ac:dyDescent="0.25">
      <c r="Q254" s="114"/>
      <c r="R254" s="114"/>
      <c r="S254" s="114"/>
      <c r="T254" s="114"/>
      <c r="V254" s="114"/>
      <c r="W254" s="114"/>
      <c r="X254" s="113"/>
      <c r="Y254" s="113"/>
    </row>
    <row r="255" spans="17:25" ht="26.25" customHeight="1" x14ac:dyDescent="0.25">
      <c r="Q255" s="114"/>
      <c r="R255" s="114"/>
      <c r="S255" s="114"/>
      <c r="T255" s="114"/>
      <c r="V255" s="114"/>
      <c r="W255" s="114"/>
      <c r="X255" s="113"/>
      <c r="Y255" s="113"/>
    </row>
    <row r="256" spans="17:25" ht="26.25" customHeight="1" x14ac:dyDescent="0.25">
      <c r="Q256" s="114"/>
      <c r="R256" s="114"/>
      <c r="S256" s="114"/>
      <c r="T256" s="114"/>
      <c r="V256" s="114"/>
      <c r="W256" s="114"/>
      <c r="X256" s="113"/>
      <c r="Y256" s="113"/>
    </row>
    <row r="257" spans="17:25" ht="26.25" customHeight="1" x14ac:dyDescent="0.25">
      <c r="Q257" s="114"/>
      <c r="R257" s="114"/>
      <c r="S257" s="114"/>
      <c r="T257" s="114"/>
      <c r="V257" s="114"/>
      <c r="W257" s="114"/>
      <c r="X257" s="113"/>
      <c r="Y257" s="113"/>
    </row>
    <row r="258" spans="17:25" ht="26.25" customHeight="1" x14ac:dyDescent="0.25">
      <c r="Q258" s="114"/>
      <c r="R258" s="114"/>
      <c r="S258" s="114"/>
      <c r="T258" s="114"/>
      <c r="V258" s="114"/>
      <c r="W258" s="114"/>
      <c r="X258" s="113"/>
      <c r="Y258" s="113"/>
    </row>
    <row r="259" spans="17:25" ht="26.25" customHeight="1" x14ac:dyDescent="0.25">
      <c r="Q259" s="114"/>
      <c r="R259" s="114"/>
      <c r="S259" s="114"/>
      <c r="T259" s="114"/>
      <c r="V259" s="114"/>
      <c r="W259" s="114"/>
      <c r="X259" s="113"/>
      <c r="Y259" s="113"/>
    </row>
    <row r="260" spans="17:25" ht="26.25" customHeight="1" x14ac:dyDescent="0.25">
      <c r="Q260" s="114"/>
      <c r="R260" s="114"/>
      <c r="S260" s="114"/>
      <c r="T260" s="114"/>
      <c r="V260" s="114"/>
      <c r="W260" s="114"/>
      <c r="X260" s="113"/>
      <c r="Y260" s="113"/>
    </row>
    <row r="261" spans="17:25" ht="26.25" customHeight="1" x14ac:dyDescent="0.25">
      <c r="Q261" s="114"/>
      <c r="R261" s="114"/>
      <c r="S261" s="114"/>
      <c r="T261" s="114"/>
      <c r="V261" s="114"/>
      <c r="W261" s="114"/>
      <c r="X261" s="113"/>
      <c r="Y261" s="113"/>
    </row>
    <row r="262" spans="17:25" ht="26.25" customHeight="1" x14ac:dyDescent="0.25">
      <c r="Q262" s="114"/>
      <c r="R262" s="114"/>
      <c r="S262" s="114"/>
      <c r="T262" s="114"/>
      <c r="V262" s="114"/>
      <c r="W262" s="114"/>
      <c r="X262" s="113"/>
      <c r="Y262" s="113"/>
    </row>
    <row r="263" spans="17:25" ht="26.25" customHeight="1" x14ac:dyDescent="0.25">
      <c r="Q263" s="114"/>
      <c r="R263" s="114"/>
      <c r="S263" s="114"/>
      <c r="T263" s="114"/>
      <c r="V263" s="114"/>
      <c r="W263" s="114"/>
      <c r="X263" s="113"/>
      <c r="Y263" s="113"/>
    </row>
    <row r="264" spans="17:25" ht="26.25" customHeight="1" x14ac:dyDescent="0.25">
      <c r="Q264" s="114"/>
      <c r="R264" s="114"/>
      <c r="S264" s="114"/>
      <c r="T264" s="114"/>
      <c r="V264" s="114"/>
      <c r="W264" s="114"/>
      <c r="X264" s="113"/>
      <c r="Y264" s="113"/>
    </row>
    <row r="265" spans="17:25" ht="26.25" customHeight="1" x14ac:dyDescent="0.25">
      <c r="Q265" s="114"/>
      <c r="R265" s="114"/>
      <c r="S265" s="114"/>
      <c r="T265" s="114"/>
      <c r="V265" s="114"/>
      <c r="W265" s="114"/>
      <c r="X265" s="113"/>
      <c r="Y265" s="113"/>
    </row>
    <row r="266" spans="17:25" ht="26.25" customHeight="1" x14ac:dyDescent="0.25">
      <c r="Q266" s="114"/>
      <c r="R266" s="114"/>
      <c r="S266" s="114"/>
      <c r="T266" s="114"/>
      <c r="V266" s="114"/>
      <c r="W266" s="114"/>
      <c r="X266" s="113"/>
      <c r="Y266" s="113"/>
    </row>
    <row r="267" spans="17:25" ht="26.25" customHeight="1" x14ac:dyDescent="0.25">
      <c r="Q267" s="114"/>
      <c r="R267" s="114"/>
      <c r="S267" s="114"/>
      <c r="T267" s="114"/>
      <c r="V267" s="114"/>
      <c r="W267" s="114"/>
      <c r="X267" s="113"/>
      <c r="Y267" s="113"/>
    </row>
    <row r="268" spans="17:25" ht="26.25" customHeight="1" x14ac:dyDescent="0.25">
      <c r="Q268" s="114"/>
      <c r="R268" s="114"/>
      <c r="S268" s="114"/>
      <c r="T268" s="114"/>
      <c r="V268" s="114"/>
      <c r="W268" s="114"/>
      <c r="X268" s="113"/>
      <c r="Y268" s="113"/>
    </row>
    <row r="269" spans="17:25" ht="26.25" customHeight="1" x14ac:dyDescent="0.25">
      <c r="Q269" s="114"/>
      <c r="R269" s="114"/>
      <c r="S269" s="114"/>
      <c r="T269" s="114"/>
      <c r="V269" s="114"/>
      <c r="W269" s="114"/>
      <c r="X269" s="113"/>
      <c r="Y269" s="113"/>
    </row>
    <row r="270" spans="17:25" ht="26.25" customHeight="1" x14ac:dyDescent="0.25">
      <c r="Q270" s="114"/>
      <c r="R270" s="114"/>
      <c r="S270" s="114"/>
      <c r="T270" s="114"/>
      <c r="V270" s="114"/>
      <c r="W270" s="114"/>
      <c r="X270" s="113"/>
      <c r="Y270" s="113"/>
    </row>
    <row r="271" spans="17:25" ht="26.25" customHeight="1" x14ac:dyDescent="0.25">
      <c r="Q271" s="114"/>
      <c r="R271" s="114"/>
      <c r="S271" s="114"/>
      <c r="T271" s="114"/>
      <c r="V271" s="114"/>
      <c r="W271" s="114"/>
      <c r="X271" s="113"/>
      <c r="Y271" s="113"/>
    </row>
    <row r="272" spans="17:25" ht="26.25" customHeight="1" x14ac:dyDescent="0.25">
      <c r="Q272" s="114"/>
      <c r="R272" s="114"/>
      <c r="S272" s="114"/>
      <c r="T272" s="114"/>
      <c r="V272" s="114"/>
      <c r="W272" s="114"/>
      <c r="X272" s="113"/>
      <c r="Y272" s="113"/>
    </row>
    <row r="273" spans="17:25" ht="26.25" customHeight="1" x14ac:dyDescent="0.25">
      <c r="Q273" s="114"/>
      <c r="R273" s="114"/>
      <c r="S273" s="114"/>
      <c r="T273" s="114"/>
      <c r="V273" s="114"/>
      <c r="W273" s="114"/>
      <c r="X273" s="113"/>
      <c r="Y273" s="113"/>
    </row>
    <row r="274" spans="17:25" ht="26.25" customHeight="1" x14ac:dyDescent="0.25">
      <c r="Q274" s="114"/>
      <c r="R274" s="114"/>
      <c r="S274" s="114"/>
      <c r="T274" s="114"/>
      <c r="V274" s="114"/>
      <c r="W274" s="114"/>
      <c r="X274" s="113"/>
      <c r="Y274" s="113"/>
    </row>
    <row r="275" spans="17:25" ht="26.25" customHeight="1" x14ac:dyDescent="0.25">
      <c r="Q275" s="114"/>
      <c r="R275" s="114"/>
      <c r="S275" s="114"/>
      <c r="T275" s="114"/>
      <c r="V275" s="114"/>
      <c r="W275" s="114"/>
      <c r="X275" s="113"/>
      <c r="Y275" s="113"/>
    </row>
    <row r="276" spans="17:25" ht="26.25" customHeight="1" x14ac:dyDescent="0.25">
      <c r="Q276" s="114"/>
      <c r="R276" s="114"/>
      <c r="S276" s="114"/>
      <c r="T276" s="114"/>
      <c r="V276" s="114"/>
      <c r="W276" s="114"/>
      <c r="X276" s="113"/>
      <c r="Y276" s="113"/>
    </row>
    <row r="277" spans="17:25" ht="26.25" customHeight="1" x14ac:dyDescent="0.25">
      <c r="Q277" s="114"/>
      <c r="R277" s="114"/>
      <c r="S277" s="114"/>
      <c r="T277" s="114"/>
      <c r="V277" s="114"/>
      <c r="W277" s="114"/>
      <c r="X277" s="113"/>
      <c r="Y277" s="113"/>
    </row>
    <row r="278" spans="17:25" ht="26.25" customHeight="1" x14ac:dyDescent="0.25">
      <c r="Q278" s="114"/>
      <c r="R278" s="114"/>
      <c r="S278" s="114"/>
      <c r="T278" s="114"/>
      <c r="V278" s="114"/>
      <c r="W278" s="114"/>
      <c r="X278" s="113"/>
      <c r="Y278" s="113"/>
    </row>
    <row r="279" spans="17:25" ht="26.25" customHeight="1" x14ac:dyDescent="0.25">
      <c r="Q279" s="114"/>
      <c r="R279" s="114"/>
      <c r="S279" s="114"/>
      <c r="T279" s="114"/>
      <c r="V279" s="114"/>
      <c r="W279" s="114"/>
      <c r="X279" s="113"/>
      <c r="Y279" s="113"/>
    </row>
    <row r="280" spans="17:25" ht="26.25" customHeight="1" x14ac:dyDescent="0.25">
      <c r="Q280" s="114"/>
      <c r="R280" s="114"/>
      <c r="S280" s="114"/>
      <c r="T280" s="114"/>
      <c r="V280" s="114"/>
      <c r="W280" s="114"/>
      <c r="X280" s="113"/>
      <c r="Y280" s="113"/>
    </row>
    <row r="281" spans="17:25" ht="26.25" customHeight="1" x14ac:dyDescent="0.25">
      <c r="Q281" s="114"/>
      <c r="R281" s="114"/>
      <c r="S281" s="114"/>
      <c r="T281" s="114"/>
      <c r="V281" s="114"/>
      <c r="W281" s="114"/>
      <c r="X281" s="113"/>
      <c r="Y281" s="113"/>
    </row>
    <row r="282" spans="17:25" ht="26.25" customHeight="1" x14ac:dyDescent="0.25">
      <c r="Q282" s="114"/>
      <c r="R282" s="114"/>
      <c r="S282" s="114"/>
      <c r="T282" s="114"/>
      <c r="V282" s="114"/>
      <c r="W282" s="114"/>
      <c r="X282" s="113"/>
      <c r="Y282" s="113"/>
    </row>
    <row r="283" spans="17:25" ht="26.25" customHeight="1" x14ac:dyDescent="0.25">
      <c r="Q283" s="114"/>
      <c r="R283" s="114"/>
      <c r="S283" s="114"/>
      <c r="T283" s="114"/>
      <c r="V283" s="114"/>
      <c r="W283" s="114"/>
      <c r="X283" s="113"/>
      <c r="Y283" s="113"/>
    </row>
    <row r="284" spans="17:25" ht="26.25" customHeight="1" x14ac:dyDescent="0.25">
      <c r="Q284" s="114"/>
      <c r="R284" s="114"/>
      <c r="S284" s="114"/>
      <c r="T284" s="114"/>
      <c r="V284" s="114"/>
      <c r="W284" s="114"/>
      <c r="X284" s="113"/>
      <c r="Y284" s="113"/>
    </row>
    <row r="285" spans="17:25" ht="26.25" customHeight="1" x14ac:dyDescent="0.25">
      <c r="Q285" s="114"/>
      <c r="R285" s="114"/>
      <c r="S285" s="114"/>
      <c r="T285" s="114"/>
      <c r="V285" s="114"/>
      <c r="W285" s="114"/>
      <c r="X285" s="113"/>
      <c r="Y285" s="113"/>
    </row>
    <row r="286" spans="17:25" ht="26.25" customHeight="1" x14ac:dyDescent="0.25">
      <c r="Q286" s="114"/>
      <c r="R286" s="114"/>
      <c r="S286" s="114"/>
      <c r="T286" s="114"/>
      <c r="V286" s="114"/>
      <c r="W286" s="114"/>
      <c r="X286" s="113"/>
      <c r="Y286" s="113"/>
    </row>
    <row r="287" spans="17:25" ht="26.25" customHeight="1" x14ac:dyDescent="0.25">
      <c r="Q287" s="114"/>
      <c r="R287" s="114"/>
      <c r="S287" s="114"/>
      <c r="T287" s="114"/>
      <c r="V287" s="114"/>
      <c r="W287" s="114"/>
      <c r="X287" s="113"/>
      <c r="Y287" s="113"/>
    </row>
    <row r="288" spans="17:25" ht="28.5" customHeight="1" x14ac:dyDescent="0.25">
      <c r="Q288" s="114"/>
      <c r="R288" s="114"/>
      <c r="S288" s="114"/>
      <c r="T288" s="114"/>
      <c r="V288" s="114"/>
      <c r="W288" s="114"/>
      <c r="X288" s="113"/>
      <c r="Y288" s="113"/>
    </row>
    <row r="289" spans="17:25" ht="28.5" customHeight="1" x14ac:dyDescent="0.25">
      <c r="Q289" s="114"/>
      <c r="R289" s="114"/>
      <c r="S289" s="114"/>
      <c r="T289" s="114"/>
      <c r="V289" s="114"/>
      <c r="W289" s="114"/>
      <c r="X289" s="113"/>
      <c r="Y289" s="113"/>
    </row>
    <row r="290" spans="17:25" x14ac:dyDescent="0.25">
      <c r="Q290" s="114"/>
      <c r="R290" s="114"/>
      <c r="S290" s="114"/>
      <c r="T290" s="114"/>
      <c r="V290" s="114"/>
      <c r="W290" s="114"/>
      <c r="X290" s="113"/>
      <c r="Y290" s="113"/>
    </row>
    <row r="291" spans="17:25" x14ac:dyDescent="0.25">
      <c r="Q291" s="114"/>
      <c r="R291" s="114"/>
      <c r="S291" s="114"/>
      <c r="T291" s="114"/>
      <c r="V291" s="114"/>
      <c r="W291" s="114"/>
      <c r="X291" s="113"/>
      <c r="Y291" s="113"/>
    </row>
  </sheetData>
  <mergeCells count="382">
    <mergeCell ref="A128:Q128"/>
    <mergeCell ref="X133:Y133"/>
    <mergeCell ref="X141:Y141"/>
    <mergeCell ref="A138:Z138"/>
    <mergeCell ref="A139:P139"/>
    <mergeCell ref="A129:Q129"/>
    <mergeCell ref="R129:S129"/>
    <mergeCell ref="V133:W133"/>
    <mergeCell ref="X128:Y128"/>
    <mergeCell ref="X129:Y129"/>
    <mergeCell ref="T129:U129"/>
    <mergeCell ref="S141:T141"/>
    <mergeCell ref="A130:Z130"/>
    <mergeCell ref="A131:P131"/>
    <mergeCell ref="Q131:R131"/>
    <mergeCell ref="S131:T131"/>
    <mergeCell ref="V131:W131"/>
    <mergeCell ref="X131:Y131"/>
    <mergeCell ref="A134:Z134"/>
    <mergeCell ref="A135:S135"/>
    <mergeCell ref="A136:S136"/>
    <mergeCell ref="A137:S137"/>
    <mergeCell ref="Q139:R139"/>
    <mergeCell ref="S139:T139"/>
    <mergeCell ref="V200:W200"/>
    <mergeCell ref="A145:Z145"/>
    <mergeCell ref="A146:P146"/>
    <mergeCell ref="Q146:R146"/>
    <mergeCell ref="A149:Z149"/>
    <mergeCell ref="Q150:R150"/>
    <mergeCell ref="Q151:R151"/>
    <mergeCell ref="X146:Y146"/>
    <mergeCell ref="V143:W143"/>
    <mergeCell ref="X143:Y143"/>
    <mergeCell ref="A144:Z144"/>
    <mergeCell ref="X177:Y177"/>
    <mergeCell ref="A170:P170"/>
    <mergeCell ref="Q170:R170"/>
    <mergeCell ref="S170:T170"/>
    <mergeCell ref="V170:W170"/>
    <mergeCell ref="X170:Y170"/>
    <mergeCell ref="A171:Z171"/>
    <mergeCell ref="A155:Z155"/>
    <mergeCell ref="A156:S156"/>
    <mergeCell ref="A157:S157"/>
    <mergeCell ref="A163:S163"/>
    <mergeCell ref="A164:S164"/>
    <mergeCell ref="A165:S165"/>
    <mergeCell ref="V139:W139"/>
    <mergeCell ref="X139:Y139"/>
    <mergeCell ref="Q141:R141"/>
    <mergeCell ref="A72:Z72"/>
    <mergeCell ref="B206:O206"/>
    <mergeCell ref="A24:R24"/>
    <mergeCell ref="S24:Z24"/>
    <mergeCell ref="A25:Z25"/>
    <mergeCell ref="A122:Z122"/>
    <mergeCell ref="R123:S123"/>
    <mergeCell ref="A126:Z126"/>
    <mergeCell ref="R127:S127"/>
    <mergeCell ref="A124:Z124"/>
    <mergeCell ref="R125:S125"/>
    <mergeCell ref="T125:U125"/>
    <mergeCell ref="X125:Y125"/>
    <mergeCell ref="T123:U123"/>
    <mergeCell ref="X127:Y127"/>
    <mergeCell ref="A127:Q127"/>
    <mergeCell ref="T127:U127"/>
    <mergeCell ref="R128:S128"/>
    <mergeCell ref="X200:Y200"/>
    <mergeCell ref="A132:Z132"/>
    <mergeCell ref="A133:P133"/>
    <mergeCell ref="Q133:R133"/>
    <mergeCell ref="S133:T133"/>
    <mergeCell ref="T128:U128"/>
    <mergeCell ref="A2:Z2"/>
    <mergeCell ref="A3:Z3"/>
    <mergeCell ref="A4:Z4"/>
    <mergeCell ref="A5:Z5"/>
    <mergeCell ref="X1:Z1"/>
    <mergeCell ref="A7:Z7"/>
    <mergeCell ref="A8:O8"/>
    <mergeCell ref="P8:Z8"/>
    <mergeCell ref="A9:O9"/>
    <mergeCell ref="P9:Z9"/>
    <mergeCell ref="A15:Z15"/>
    <mergeCell ref="A16:Z16"/>
    <mergeCell ref="A10:O10"/>
    <mergeCell ref="P10:Z10"/>
    <mergeCell ref="A11:O11"/>
    <mergeCell ref="P11:Z11"/>
    <mergeCell ref="A12:O12"/>
    <mergeCell ref="P12:Z12"/>
    <mergeCell ref="A6:Z6"/>
    <mergeCell ref="A13:O13"/>
    <mergeCell ref="P13:Z13"/>
    <mergeCell ref="A14:O14"/>
    <mergeCell ref="P14:Z14"/>
    <mergeCell ref="V36:W36"/>
    <mergeCell ref="V37:W37"/>
    <mergeCell ref="A26:R26"/>
    <mergeCell ref="S26:Z26"/>
    <mergeCell ref="A27:Z27"/>
    <mergeCell ref="A17:Z17"/>
    <mergeCell ref="A18:Z18"/>
    <mergeCell ref="A19:Z19"/>
    <mergeCell ref="A20:Z20"/>
    <mergeCell ref="A21:Z21"/>
    <mergeCell ref="A22:Z22"/>
    <mergeCell ref="A23:R23"/>
    <mergeCell ref="S23:Z23"/>
    <mergeCell ref="AB43:AC43"/>
    <mergeCell ref="AF41:AG41"/>
    <mergeCell ref="AH41:AI41"/>
    <mergeCell ref="AJ41:AK41"/>
    <mergeCell ref="A40:Z40"/>
    <mergeCell ref="AB41:AC41"/>
    <mergeCell ref="AD41:AE41"/>
    <mergeCell ref="A28:R28"/>
    <mergeCell ref="S28:Z28"/>
    <mergeCell ref="A29:Z29"/>
    <mergeCell ref="A30:Z30"/>
    <mergeCell ref="A31:Z31"/>
    <mergeCell ref="A32:E32"/>
    <mergeCell ref="G32:J32"/>
    <mergeCell ref="O32:Q32"/>
    <mergeCell ref="U32:W32"/>
    <mergeCell ref="A33:E38"/>
    <mergeCell ref="J33:M33"/>
    <mergeCell ref="F34:H34"/>
    <mergeCell ref="N34:P34"/>
    <mergeCell ref="V34:W34"/>
    <mergeCell ref="V35:W35"/>
    <mergeCell ref="F36:H37"/>
    <mergeCell ref="I36:Q37"/>
    <mergeCell ref="A62:Z62"/>
    <mergeCell ref="Q63:R63"/>
    <mergeCell ref="Q64:R64"/>
    <mergeCell ref="A68:Z68"/>
    <mergeCell ref="Q69:R69"/>
    <mergeCell ref="S69:T69"/>
    <mergeCell ref="V69:W69"/>
    <mergeCell ref="U45:X45"/>
    <mergeCell ref="Y45:Z45"/>
    <mergeCell ref="Y46:Z46"/>
    <mergeCell ref="J45:M45"/>
    <mergeCell ref="P45:S45"/>
    <mergeCell ref="A57:P57"/>
    <mergeCell ref="Q57:R57"/>
    <mergeCell ref="S57:T57"/>
    <mergeCell ref="V57:W57"/>
    <mergeCell ref="X57:Y57"/>
    <mergeCell ref="A58:Z58"/>
    <mergeCell ref="A59:Z59"/>
    <mergeCell ref="A60:P60"/>
    <mergeCell ref="Q60:R60"/>
    <mergeCell ref="S60:T60"/>
    <mergeCell ref="V60:W60"/>
    <mergeCell ref="X60:Y60"/>
    <mergeCell ref="X69:Y69"/>
    <mergeCell ref="A70:Z70"/>
    <mergeCell ref="X84:Y84"/>
    <mergeCell ref="A96:Z96"/>
    <mergeCell ref="A97:Z97"/>
    <mergeCell ref="A86:Z86"/>
    <mergeCell ref="Q87:R87"/>
    <mergeCell ref="Q88:R88"/>
    <mergeCell ref="Q84:R84"/>
    <mergeCell ref="Q76:R76"/>
    <mergeCell ref="A80:Z80"/>
    <mergeCell ref="Q81:R81"/>
    <mergeCell ref="S81:T81"/>
    <mergeCell ref="V81:W81"/>
    <mergeCell ref="X81:Y81"/>
    <mergeCell ref="S84:T84"/>
    <mergeCell ref="V84:W84"/>
    <mergeCell ref="A83:Z83"/>
    <mergeCell ref="A74:Z74"/>
    <mergeCell ref="A71:P71"/>
    <mergeCell ref="Q71:R71"/>
    <mergeCell ref="S71:T71"/>
    <mergeCell ref="V71:W71"/>
    <mergeCell ref="X71:Y71"/>
    <mergeCell ref="X98:Y98"/>
    <mergeCell ref="A93:Z93"/>
    <mergeCell ref="A94:Z94"/>
    <mergeCell ref="Q95:R95"/>
    <mergeCell ref="S95:T95"/>
    <mergeCell ref="V95:W95"/>
    <mergeCell ref="X95:Y95"/>
    <mergeCell ref="Q98:R98"/>
    <mergeCell ref="S98:T98"/>
    <mergeCell ref="A110:Z110"/>
    <mergeCell ref="A99:Z99"/>
    <mergeCell ref="A100:Z100"/>
    <mergeCell ref="Q101:R101"/>
    <mergeCell ref="S101:T101"/>
    <mergeCell ref="V101:W101"/>
    <mergeCell ref="X101:Y101"/>
    <mergeCell ref="A102:Z102"/>
    <mergeCell ref="A103:Z103"/>
    <mergeCell ref="Q104:R104"/>
    <mergeCell ref="S104:T104"/>
    <mergeCell ref="V104:W104"/>
    <mergeCell ref="X104:Y104"/>
    <mergeCell ref="A105:Z105"/>
    <mergeCell ref="A106:Z106"/>
    <mergeCell ref="Q107:R107"/>
    <mergeCell ref="S107:T107"/>
    <mergeCell ref="V107:W107"/>
    <mergeCell ref="X107:Y107"/>
    <mergeCell ref="A108:Z108"/>
    <mergeCell ref="Q109:R109"/>
    <mergeCell ref="S109:T109"/>
    <mergeCell ref="V109:W109"/>
    <mergeCell ref="X109:Y109"/>
    <mergeCell ref="X123:Y123"/>
    <mergeCell ref="A111:S111"/>
    <mergeCell ref="A112:S112"/>
    <mergeCell ref="A113:S113"/>
    <mergeCell ref="A114:Z114"/>
    <mergeCell ref="Q115:R115"/>
    <mergeCell ref="S115:T115"/>
    <mergeCell ref="V115:W115"/>
    <mergeCell ref="X115:Y115"/>
    <mergeCell ref="A116:Z116"/>
    <mergeCell ref="Q117:R117"/>
    <mergeCell ref="S117:T117"/>
    <mergeCell ref="V117:W117"/>
    <mergeCell ref="X117:Y117"/>
    <mergeCell ref="A118:Z118"/>
    <mergeCell ref="A119:Q119"/>
    <mergeCell ref="A120:Q120"/>
    <mergeCell ref="A121:Q121"/>
    <mergeCell ref="A158:S158"/>
    <mergeCell ref="A159:S159"/>
    <mergeCell ref="A160:S160"/>
    <mergeCell ref="A161:S161"/>
    <mergeCell ref="A162:S162"/>
    <mergeCell ref="A166:Z166"/>
    <mergeCell ref="A167:S167"/>
    <mergeCell ref="A168:S168"/>
    <mergeCell ref="A173:N173"/>
    <mergeCell ref="Q173:R173"/>
    <mergeCell ref="S173:T173"/>
    <mergeCell ref="V173:W173"/>
    <mergeCell ref="X173:Y173"/>
    <mergeCell ref="A172:Z172"/>
    <mergeCell ref="A169:Z169"/>
    <mergeCell ref="S180:T180"/>
    <mergeCell ref="V180:W180"/>
    <mergeCell ref="X180:Y180"/>
    <mergeCell ref="A181:Z181"/>
    <mergeCell ref="A174:Z174"/>
    <mergeCell ref="A175:N175"/>
    <mergeCell ref="Q175:R175"/>
    <mergeCell ref="S175:T175"/>
    <mergeCell ref="V175:W175"/>
    <mergeCell ref="X175:Y175"/>
    <mergeCell ref="A176:Y176"/>
    <mergeCell ref="A177:N177"/>
    <mergeCell ref="Q177:R177"/>
    <mergeCell ref="A178:N178"/>
    <mergeCell ref="Q178:R178"/>
    <mergeCell ref="S178:T178"/>
    <mergeCell ref="V178:W178"/>
    <mergeCell ref="X178:Y178"/>
    <mergeCell ref="A179:N179"/>
    <mergeCell ref="Q179:R179"/>
    <mergeCell ref="S179:T179"/>
    <mergeCell ref="V179:W179"/>
    <mergeCell ref="S177:T177"/>
    <mergeCell ref="V177:W177"/>
    <mergeCell ref="X179:Y179"/>
    <mergeCell ref="A185:Y185"/>
    <mergeCell ref="A186:N186"/>
    <mergeCell ref="Q186:R186"/>
    <mergeCell ref="S186:T186"/>
    <mergeCell ref="V186:W186"/>
    <mergeCell ref="X186:Y186"/>
    <mergeCell ref="A182:N182"/>
    <mergeCell ref="Q182:R182"/>
    <mergeCell ref="S182:T182"/>
    <mergeCell ref="V182:W182"/>
    <mergeCell ref="X182:Y182"/>
    <mergeCell ref="A183:N183"/>
    <mergeCell ref="Q183:R183"/>
    <mergeCell ref="S183:T183"/>
    <mergeCell ref="V183:W183"/>
    <mergeCell ref="X183:Y183"/>
    <mergeCell ref="A184:N184"/>
    <mergeCell ref="Q184:R184"/>
    <mergeCell ref="S184:T184"/>
    <mergeCell ref="V184:W184"/>
    <mergeCell ref="X184:Y184"/>
    <mergeCell ref="A180:N180"/>
    <mergeCell ref="Q180:R180"/>
    <mergeCell ref="A193:Y193"/>
    <mergeCell ref="A187:N187"/>
    <mergeCell ref="Q187:R187"/>
    <mergeCell ref="S187:T187"/>
    <mergeCell ref="V187:W187"/>
    <mergeCell ref="X187:Y187"/>
    <mergeCell ref="A188:N188"/>
    <mergeCell ref="Q188:R188"/>
    <mergeCell ref="S188:T188"/>
    <mergeCell ref="V188:W188"/>
    <mergeCell ref="X188:Y188"/>
    <mergeCell ref="A189:Y189"/>
    <mergeCell ref="B190:O190"/>
    <mergeCell ref="Q190:R190"/>
    <mergeCell ref="S190:T190"/>
    <mergeCell ref="V190:W190"/>
    <mergeCell ref="X190:Y190"/>
    <mergeCell ref="A191:Y191"/>
    <mergeCell ref="Q192:R192"/>
    <mergeCell ref="S192:T192"/>
    <mergeCell ref="V192:W192"/>
    <mergeCell ref="X192:Y192"/>
    <mergeCell ref="S199:T199"/>
    <mergeCell ref="V199:W199"/>
    <mergeCell ref="X199:Y199"/>
    <mergeCell ref="A201:Y201"/>
    <mergeCell ref="Q194:R194"/>
    <mergeCell ref="S194:T194"/>
    <mergeCell ref="V194:W194"/>
    <mergeCell ref="X194:Y194"/>
    <mergeCell ref="A195:Y195"/>
    <mergeCell ref="A196:N196"/>
    <mergeCell ref="Q196:R196"/>
    <mergeCell ref="S196:T196"/>
    <mergeCell ref="V196:W196"/>
    <mergeCell ref="X196:Y196"/>
    <mergeCell ref="A197:N197"/>
    <mergeCell ref="Q197:R197"/>
    <mergeCell ref="S197:T197"/>
    <mergeCell ref="V197:W197"/>
    <mergeCell ref="X197:Y197"/>
    <mergeCell ref="A198:N198"/>
    <mergeCell ref="Q198:R198"/>
    <mergeCell ref="S198:T198"/>
    <mergeCell ref="Q200:R200"/>
    <mergeCell ref="S200:T200"/>
    <mergeCell ref="V198:W198"/>
    <mergeCell ref="X198:Y198"/>
    <mergeCell ref="B212:N212"/>
    <mergeCell ref="A202:N202"/>
    <mergeCell ref="Q202:R202"/>
    <mergeCell ref="S202:T202"/>
    <mergeCell ref="V202:W202"/>
    <mergeCell ref="B213:N213"/>
    <mergeCell ref="P213:Y213"/>
    <mergeCell ref="A204:N204"/>
    <mergeCell ref="Q204:R204"/>
    <mergeCell ref="S204:T204"/>
    <mergeCell ref="V204:W204"/>
    <mergeCell ref="X204:Y204"/>
    <mergeCell ref="B211:N211"/>
    <mergeCell ref="P211:Y211"/>
    <mergeCell ref="X202:Y202"/>
    <mergeCell ref="A203:N203"/>
    <mergeCell ref="Q203:R203"/>
    <mergeCell ref="S203:T203"/>
    <mergeCell ref="V203:W203"/>
    <mergeCell ref="X203:Y203"/>
    <mergeCell ref="A199:N199"/>
    <mergeCell ref="Q199:R199"/>
    <mergeCell ref="A147:Z147"/>
    <mergeCell ref="A148:P148"/>
    <mergeCell ref="Q148:R148"/>
    <mergeCell ref="A142:Z142"/>
    <mergeCell ref="A143:P143"/>
    <mergeCell ref="Q143:R143"/>
    <mergeCell ref="S143:T143"/>
    <mergeCell ref="V141:W141"/>
    <mergeCell ref="A140:Z140"/>
    <mergeCell ref="A141:P141"/>
    <mergeCell ref="S148:T148"/>
    <mergeCell ref="V148:W148"/>
    <mergeCell ref="X148:Y148"/>
    <mergeCell ref="S146:T146"/>
    <mergeCell ref="V146:W146"/>
  </mergeCells>
  <phoneticPr fontId="36" type="noConversion"/>
  <pageMargins left="0.7" right="0.7" top="0.75" bottom="0.75" header="0.3" footer="0.3"/>
  <colBreaks count="1" manualBreakCount="1">
    <brk id="26" max="1048575" man="1"/>
  </colBreaks>
  <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K147"/>
  <sheetViews>
    <sheetView tabSelected="1" topLeftCell="A136" zoomScale="90" zoomScaleNormal="90" zoomScalePageLayoutView="136" workbookViewId="0">
      <selection activeCell="B69" sqref="B69"/>
    </sheetView>
  </sheetViews>
  <sheetFormatPr baseColWidth="10" defaultRowHeight="15" x14ac:dyDescent="0.25"/>
  <cols>
    <col min="1" max="1" width="3" style="306" customWidth="1"/>
    <col min="2" max="2" width="81" customWidth="1"/>
    <col min="3" max="3" width="10.5703125" style="298" bestFit="1" customWidth="1"/>
    <col min="4" max="4" width="10.28515625" bestFit="1" customWidth="1"/>
    <col min="5" max="5" width="4.28515625" customWidth="1"/>
    <col min="6" max="6" width="5.42578125" customWidth="1"/>
  </cols>
  <sheetData>
    <row r="1" spans="1:6" x14ac:dyDescent="0.25">
      <c r="A1" s="307"/>
      <c r="B1" s="289"/>
      <c r="C1" s="787" t="s">
        <v>30</v>
      </c>
      <c r="D1" s="788"/>
    </row>
    <row r="2" spans="1:6" ht="25.5" customHeight="1" x14ac:dyDescent="0.25">
      <c r="A2" s="308"/>
      <c r="B2" s="379"/>
      <c r="C2" s="789" t="s">
        <v>675</v>
      </c>
      <c r="D2" s="790"/>
    </row>
    <row r="3" spans="1:6" ht="41.25" customHeight="1" thickBot="1" x14ac:dyDescent="0.3">
      <c r="A3" s="308"/>
      <c r="B3" s="379"/>
      <c r="C3" s="791" t="s">
        <v>701</v>
      </c>
      <c r="D3" s="792"/>
    </row>
    <row r="4" spans="1:6" x14ac:dyDescent="0.25">
      <c r="A4" s="793" t="s">
        <v>23</v>
      </c>
      <c r="B4" s="794"/>
      <c r="C4" s="794"/>
      <c r="D4" s="795"/>
    </row>
    <row r="5" spans="1:6" x14ac:dyDescent="0.25">
      <c r="A5" s="796" t="s">
        <v>24</v>
      </c>
      <c r="B5" s="797"/>
      <c r="C5" s="797"/>
      <c r="D5" s="798"/>
    </row>
    <row r="6" spans="1:6" ht="15.75" thickBot="1" x14ac:dyDescent="0.3">
      <c r="A6" s="799" t="s">
        <v>17</v>
      </c>
      <c r="B6" s="800"/>
      <c r="C6" s="800"/>
      <c r="D6" s="801"/>
    </row>
    <row r="7" spans="1:6" ht="15.75" thickBot="1" x14ac:dyDescent="0.3">
      <c r="A7" s="813" t="s">
        <v>32</v>
      </c>
      <c r="B7" s="814"/>
      <c r="C7" s="814"/>
      <c r="D7" s="815"/>
    </row>
    <row r="8" spans="1:6" ht="15.75" thickBot="1" x14ac:dyDescent="0.3">
      <c r="A8" s="816" t="s">
        <v>28</v>
      </c>
      <c r="B8" s="817"/>
      <c r="C8" s="818"/>
      <c r="D8" s="819"/>
    </row>
    <row r="9" spans="1:6" ht="26.25" customHeight="1" thickBot="1" x14ac:dyDescent="0.3">
      <c r="A9" s="820" t="s">
        <v>27</v>
      </c>
      <c r="B9" s="821"/>
      <c r="C9" s="299" t="s">
        <v>39</v>
      </c>
      <c r="D9" s="139"/>
    </row>
    <row r="10" spans="1:6" ht="15.75" thickBot="1" x14ac:dyDescent="0.3">
      <c r="A10" s="822" t="s">
        <v>687</v>
      </c>
      <c r="B10" s="823"/>
      <c r="C10" s="377"/>
      <c r="D10" s="287"/>
    </row>
    <row r="11" spans="1:6" ht="15.75" thickBot="1" x14ac:dyDescent="0.3">
      <c r="A11" s="824" t="s">
        <v>36</v>
      </c>
      <c r="B11" s="825"/>
      <c r="C11" s="651" t="s">
        <v>37</v>
      </c>
      <c r="D11" s="653"/>
    </row>
    <row r="12" spans="1:6" ht="15.75" thickBot="1" x14ac:dyDescent="0.3">
      <c r="A12" s="326"/>
      <c r="B12" s="356" t="s">
        <v>33</v>
      </c>
      <c r="C12" s="357" t="s">
        <v>34</v>
      </c>
      <c r="D12" s="358" t="s">
        <v>35</v>
      </c>
    </row>
    <row r="13" spans="1:6" ht="15.75" thickBot="1" x14ac:dyDescent="0.3">
      <c r="A13" s="327"/>
      <c r="B13" s="354">
        <v>3</v>
      </c>
      <c r="C13" s="355">
        <v>2</v>
      </c>
      <c r="D13" s="380">
        <v>1</v>
      </c>
    </row>
    <row r="14" spans="1:6" ht="15.75" thickBot="1" x14ac:dyDescent="0.3">
      <c r="A14" s="808" t="s">
        <v>688</v>
      </c>
      <c r="B14" s="809"/>
      <c r="C14" s="809"/>
      <c r="D14" s="810"/>
    </row>
    <row r="15" spans="1:6" x14ac:dyDescent="0.25">
      <c r="A15" s="811" t="s">
        <v>649</v>
      </c>
      <c r="B15" s="812"/>
      <c r="C15" s="329" t="s">
        <v>488</v>
      </c>
      <c r="D15" s="330" t="s">
        <v>38</v>
      </c>
    </row>
    <row r="16" spans="1:6" ht="40.5" customHeight="1" x14ac:dyDescent="0.25">
      <c r="A16" s="381">
        <v>1</v>
      </c>
      <c r="B16" s="311" t="s">
        <v>628</v>
      </c>
      <c r="C16" s="300"/>
      <c r="D16" s="293"/>
      <c r="F16" s="290"/>
    </row>
    <row r="17" spans="1:6" ht="28.5" customHeight="1" x14ac:dyDescent="0.25">
      <c r="A17" s="381">
        <v>2</v>
      </c>
      <c r="B17" s="311" t="s">
        <v>689</v>
      </c>
      <c r="C17" s="300"/>
      <c r="D17" s="293"/>
      <c r="F17" s="291"/>
    </row>
    <row r="18" spans="1:6" ht="21.75" customHeight="1" x14ac:dyDescent="0.25">
      <c r="A18" s="381">
        <v>3</v>
      </c>
      <c r="B18" s="316" t="s">
        <v>629</v>
      </c>
      <c r="C18" s="300"/>
      <c r="D18" s="293"/>
      <c r="F18" s="292"/>
    </row>
    <row r="19" spans="1:6" ht="27" customHeight="1" x14ac:dyDescent="0.25">
      <c r="A19" s="381">
        <v>4</v>
      </c>
      <c r="B19" s="316" t="s">
        <v>630</v>
      </c>
      <c r="C19" s="300"/>
      <c r="D19" s="293"/>
      <c r="F19" s="291"/>
    </row>
    <row r="20" spans="1:6" ht="53.25" customHeight="1" x14ac:dyDescent="0.25">
      <c r="A20" s="381">
        <v>5</v>
      </c>
      <c r="B20" s="317" t="s">
        <v>690</v>
      </c>
      <c r="C20" s="300"/>
      <c r="D20" s="293"/>
      <c r="F20" s="291"/>
    </row>
    <row r="21" spans="1:6" ht="25.5" customHeight="1" x14ac:dyDescent="0.25">
      <c r="A21" s="381">
        <v>6</v>
      </c>
      <c r="B21" s="318" t="s">
        <v>631</v>
      </c>
      <c r="C21" s="300"/>
      <c r="D21" s="293"/>
    </row>
    <row r="22" spans="1:6" ht="26.25" customHeight="1" x14ac:dyDescent="0.25">
      <c r="A22" s="381">
        <v>7</v>
      </c>
      <c r="B22" s="311" t="s">
        <v>691</v>
      </c>
      <c r="C22" s="300"/>
      <c r="D22" s="293"/>
    </row>
    <row r="23" spans="1:6" ht="20.25" customHeight="1" x14ac:dyDescent="0.25">
      <c r="A23" s="802" t="s">
        <v>650</v>
      </c>
      <c r="B23" s="803"/>
      <c r="C23" s="331"/>
      <c r="D23" s="332"/>
    </row>
    <row r="24" spans="1:6" ht="28.5" customHeight="1" x14ac:dyDescent="0.25">
      <c r="A24" s="376">
        <v>8</v>
      </c>
      <c r="B24" s="317" t="s">
        <v>632</v>
      </c>
      <c r="C24" s="301"/>
      <c r="D24" s="382"/>
    </row>
    <row r="25" spans="1:6" ht="33.75" customHeight="1" x14ac:dyDescent="0.25">
      <c r="A25" s="376">
        <v>9</v>
      </c>
      <c r="B25" s="316" t="s">
        <v>607</v>
      </c>
      <c r="C25" s="301"/>
      <c r="D25" s="382"/>
    </row>
    <row r="26" spans="1:6" ht="16.5" customHeight="1" x14ac:dyDescent="0.25">
      <c r="A26" s="804">
        <v>10</v>
      </c>
      <c r="B26" s="374" t="s">
        <v>706</v>
      </c>
      <c r="C26" s="826"/>
      <c r="D26" s="827"/>
    </row>
    <row r="27" spans="1:6" ht="71.25" customHeight="1" x14ac:dyDescent="0.25">
      <c r="A27" s="805"/>
      <c r="B27" s="313" t="s">
        <v>824</v>
      </c>
      <c r="C27" s="310"/>
      <c r="D27" s="382"/>
    </row>
    <row r="28" spans="1:6" ht="19.149999999999999" customHeight="1" x14ac:dyDescent="0.25">
      <c r="A28" s="805"/>
      <c r="B28" s="313" t="s">
        <v>707</v>
      </c>
      <c r="C28" s="310"/>
      <c r="D28" s="382"/>
    </row>
    <row r="29" spans="1:6" ht="19.149999999999999" customHeight="1" x14ac:dyDescent="0.25">
      <c r="A29" s="805"/>
      <c r="B29" s="313" t="s">
        <v>825</v>
      </c>
      <c r="C29" s="310"/>
      <c r="D29" s="382"/>
    </row>
    <row r="30" spans="1:6" s="101" customFormat="1" ht="39" customHeight="1" x14ac:dyDescent="0.25">
      <c r="A30" s="309">
        <v>11</v>
      </c>
      <c r="B30" s="319" t="s">
        <v>713</v>
      </c>
      <c r="C30" s="301"/>
      <c r="D30" s="383"/>
    </row>
    <row r="31" spans="1:6" ht="27" customHeight="1" thickBot="1" x14ac:dyDescent="0.3">
      <c r="A31" s="309">
        <v>12</v>
      </c>
      <c r="B31" s="321" t="s">
        <v>692</v>
      </c>
      <c r="C31" s="301"/>
      <c r="D31" s="383"/>
    </row>
    <row r="32" spans="1:6" ht="29.25" customHeight="1" x14ac:dyDescent="0.25">
      <c r="A32" s="309">
        <v>13</v>
      </c>
      <c r="B32" s="294" t="s">
        <v>693</v>
      </c>
      <c r="C32" s="301"/>
      <c r="D32" s="383"/>
    </row>
    <row r="33" spans="1:4" ht="27" customHeight="1" x14ac:dyDescent="0.25">
      <c r="A33" s="309">
        <v>14</v>
      </c>
      <c r="B33" s="320" t="s">
        <v>702</v>
      </c>
      <c r="C33" s="301"/>
      <c r="D33" s="382"/>
    </row>
    <row r="34" spans="1:4" ht="33.75" customHeight="1" x14ac:dyDescent="0.25">
      <c r="A34" s="309">
        <v>15</v>
      </c>
      <c r="B34" s="322" t="s">
        <v>661</v>
      </c>
      <c r="C34" s="301"/>
      <c r="D34" s="382"/>
    </row>
    <row r="35" spans="1:4" x14ac:dyDescent="0.25">
      <c r="A35" s="806" t="s">
        <v>651</v>
      </c>
      <c r="B35" s="807"/>
      <c r="C35" s="333"/>
      <c r="D35" s="334"/>
    </row>
    <row r="36" spans="1:4" ht="59.25" customHeight="1" x14ac:dyDescent="0.25">
      <c r="A36" s="376">
        <v>16</v>
      </c>
      <c r="B36" s="297" t="s">
        <v>694</v>
      </c>
      <c r="C36" s="300"/>
      <c r="D36" s="384"/>
    </row>
    <row r="37" spans="1:4" ht="27.75" customHeight="1" x14ac:dyDescent="0.25">
      <c r="A37" s="376">
        <v>17</v>
      </c>
      <c r="B37" s="362" t="s">
        <v>633</v>
      </c>
      <c r="C37" s="300"/>
      <c r="D37" s="384"/>
    </row>
    <row r="38" spans="1:4" ht="39.75" customHeight="1" x14ac:dyDescent="0.25">
      <c r="A38" s="376">
        <v>18</v>
      </c>
      <c r="B38" s="363" t="s">
        <v>634</v>
      </c>
      <c r="C38" s="300"/>
      <c r="D38" s="384"/>
    </row>
    <row r="39" spans="1:4" ht="27.75" customHeight="1" x14ac:dyDescent="0.25">
      <c r="A39" s="789">
        <v>19</v>
      </c>
      <c r="B39" s="364" t="s">
        <v>662</v>
      </c>
      <c r="C39" s="360"/>
      <c r="D39" s="337"/>
    </row>
    <row r="40" spans="1:4" ht="15" customHeight="1" x14ac:dyDescent="0.25">
      <c r="A40" s="789"/>
      <c r="B40" s="365" t="s">
        <v>603</v>
      </c>
      <c r="C40" s="300"/>
      <c r="D40" s="384"/>
    </row>
    <row r="41" spans="1:4" ht="15" customHeight="1" x14ac:dyDescent="0.25">
      <c r="A41" s="789"/>
      <c r="B41" s="365" t="s">
        <v>18</v>
      </c>
      <c r="C41" s="300"/>
      <c r="D41" s="384"/>
    </row>
    <row r="42" spans="1:4" x14ac:dyDescent="0.25">
      <c r="A42" s="789"/>
      <c r="B42" s="365" t="s">
        <v>19</v>
      </c>
      <c r="C42" s="300"/>
      <c r="D42" s="384"/>
    </row>
    <row r="43" spans="1:4" x14ac:dyDescent="0.25">
      <c r="A43" s="789"/>
      <c r="B43" s="365" t="s">
        <v>20</v>
      </c>
      <c r="C43" s="300"/>
      <c r="D43" s="384"/>
    </row>
    <row r="44" spans="1:4" ht="24.75" customHeight="1" x14ac:dyDescent="0.25">
      <c r="A44" s="789">
        <v>20</v>
      </c>
      <c r="B44" s="366" t="s">
        <v>676</v>
      </c>
      <c r="C44" s="360"/>
      <c r="D44" s="337"/>
    </row>
    <row r="45" spans="1:4" ht="14.25" customHeight="1" x14ac:dyDescent="0.25">
      <c r="A45" s="789"/>
      <c r="B45" s="367" t="s">
        <v>604</v>
      </c>
      <c r="C45" s="300"/>
      <c r="D45" s="384"/>
    </row>
    <row r="46" spans="1:4" ht="14.25" customHeight="1" x14ac:dyDescent="0.25">
      <c r="A46" s="789"/>
      <c r="B46" s="367" t="s">
        <v>605</v>
      </c>
      <c r="C46" s="300"/>
      <c r="D46" s="384"/>
    </row>
    <row r="47" spans="1:4" ht="14.25" customHeight="1" x14ac:dyDescent="0.25">
      <c r="A47" s="789"/>
      <c r="B47" s="368" t="s">
        <v>606</v>
      </c>
      <c r="C47" s="300"/>
      <c r="D47" s="384"/>
    </row>
    <row r="48" spans="1:4" ht="14.25" customHeight="1" x14ac:dyDescent="0.25">
      <c r="A48" s="789"/>
      <c r="B48" s="368" t="s">
        <v>658</v>
      </c>
      <c r="C48" s="300"/>
      <c r="D48" s="384"/>
    </row>
    <row r="49" spans="1:4" ht="48.75" customHeight="1" x14ac:dyDescent="0.25">
      <c r="A49" s="376">
        <v>21</v>
      </c>
      <c r="B49" s="369" t="s">
        <v>635</v>
      </c>
      <c r="C49" s="300"/>
      <c r="D49" s="384"/>
    </row>
    <row r="50" spans="1:4" ht="41.25" customHeight="1" x14ac:dyDescent="0.25">
      <c r="A50" s="376">
        <v>22</v>
      </c>
      <c r="B50" s="369" t="s">
        <v>636</v>
      </c>
      <c r="C50" s="300"/>
      <c r="D50" s="293"/>
    </row>
    <row r="51" spans="1:4" ht="39" customHeight="1" x14ac:dyDescent="0.25">
      <c r="A51" s="376">
        <v>23</v>
      </c>
      <c r="B51" s="370" t="s">
        <v>663</v>
      </c>
      <c r="C51" s="300"/>
      <c r="D51" s="296"/>
    </row>
    <row r="52" spans="1:4" ht="24.75" customHeight="1" x14ac:dyDescent="0.25">
      <c r="A52" s="376">
        <v>24</v>
      </c>
      <c r="B52" s="370" t="s">
        <v>664</v>
      </c>
      <c r="C52" s="300"/>
      <c r="D52" s="293"/>
    </row>
    <row r="53" spans="1:4" ht="39.75" customHeight="1" x14ac:dyDescent="0.25">
      <c r="A53" s="376">
        <v>25</v>
      </c>
      <c r="B53" s="371" t="s">
        <v>677</v>
      </c>
      <c r="C53" s="300"/>
      <c r="D53" s="296"/>
    </row>
    <row r="54" spans="1:4" ht="29.25" customHeight="1" x14ac:dyDescent="0.25">
      <c r="A54" s="789">
        <v>26</v>
      </c>
      <c r="B54" s="372" t="s">
        <v>665</v>
      </c>
      <c r="C54" s="378"/>
      <c r="D54" s="359"/>
    </row>
    <row r="55" spans="1:4" ht="27" customHeight="1" x14ac:dyDescent="0.25">
      <c r="A55" s="789"/>
      <c r="B55" s="373" t="s">
        <v>708</v>
      </c>
      <c r="C55" s="300"/>
      <c r="D55" s="296"/>
    </row>
    <row r="56" spans="1:4" ht="24" customHeight="1" x14ac:dyDescent="0.25">
      <c r="A56" s="789"/>
      <c r="B56" s="373" t="s">
        <v>680</v>
      </c>
      <c r="C56" s="300"/>
      <c r="D56" s="296"/>
    </row>
    <row r="57" spans="1:4" ht="16.5" customHeight="1" x14ac:dyDescent="0.25">
      <c r="A57" s="789"/>
      <c r="B57" s="373" t="s">
        <v>608</v>
      </c>
      <c r="C57" s="300"/>
      <c r="D57" s="296"/>
    </row>
    <row r="58" spans="1:4" x14ac:dyDescent="0.25">
      <c r="A58" s="837" t="s">
        <v>652</v>
      </c>
      <c r="B58" s="838"/>
      <c r="C58" s="331"/>
      <c r="D58" s="335"/>
    </row>
    <row r="59" spans="1:4" ht="42" customHeight="1" x14ac:dyDescent="0.25">
      <c r="A59" s="385">
        <v>27</v>
      </c>
      <c r="B59" s="305" t="s">
        <v>703</v>
      </c>
      <c r="C59" s="300"/>
      <c r="D59" s="386"/>
    </row>
    <row r="60" spans="1:4" ht="78.75" customHeight="1" x14ac:dyDescent="0.25">
      <c r="A60" s="385">
        <v>28</v>
      </c>
      <c r="B60" s="294" t="s">
        <v>695</v>
      </c>
      <c r="C60" s="300"/>
      <c r="D60" s="296"/>
    </row>
    <row r="61" spans="1:4" ht="35.25" customHeight="1" x14ac:dyDescent="0.25">
      <c r="A61" s="376">
        <v>29</v>
      </c>
      <c r="B61" s="305" t="s">
        <v>609</v>
      </c>
      <c r="C61" s="300"/>
      <c r="D61" s="296"/>
    </row>
    <row r="62" spans="1:4" ht="51.75" customHeight="1" x14ac:dyDescent="0.25">
      <c r="A62" s="376">
        <v>30</v>
      </c>
      <c r="B62" s="294" t="s">
        <v>709</v>
      </c>
      <c r="C62" s="300"/>
      <c r="D62" s="296"/>
    </row>
    <row r="63" spans="1:4" ht="28.5" customHeight="1" x14ac:dyDescent="0.25">
      <c r="A63" s="376">
        <v>31</v>
      </c>
      <c r="B63" s="305" t="s">
        <v>610</v>
      </c>
      <c r="C63" s="300"/>
      <c r="D63" s="296"/>
    </row>
    <row r="64" spans="1:4" ht="73.5" customHeight="1" x14ac:dyDescent="0.25">
      <c r="A64" s="376">
        <v>32</v>
      </c>
      <c r="B64" s="294" t="s">
        <v>696</v>
      </c>
      <c r="C64" s="300"/>
      <c r="D64" s="296"/>
    </row>
    <row r="65" spans="1:11" ht="28.5" customHeight="1" x14ac:dyDescent="0.25">
      <c r="A65" s="376">
        <v>33</v>
      </c>
      <c r="B65" s="305" t="s">
        <v>611</v>
      </c>
      <c r="C65" s="300"/>
      <c r="D65" s="296"/>
    </row>
    <row r="66" spans="1:11" ht="81" customHeight="1" x14ac:dyDescent="0.25">
      <c r="A66" s="376">
        <v>34</v>
      </c>
      <c r="B66" s="294" t="s">
        <v>710</v>
      </c>
      <c r="C66" s="300"/>
      <c r="D66" s="296"/>
    </row>
    <row r="67" spans="1:11" ht="29.25" customHeight="1" x14ac:dyDescent="0.25">
      <c r="A67" s="376">
        <v>35</v>
      </c>
      <c r="B67" s="305" t="s">
        <v>612</v>
      </c>
      <c r="C67" s="300"/>
      <c r="D67" s="296"/>
    </row>
    <row r="68" spans="1:11" ht="78" customHeight="1" x14ac:dyDescent="0.25">
      <c r="A68" s="376">
        <v>36</v>
      </c>
      <c r="B68" s="294" t="s">
        <v>711</v>
      </c>
      <c r="C68" s="300"/>
      <c r="D68" s="296"/>
    </row>
    <row r="69" spans="1:11" ht="78.75" customHeight="1" x14ac:dyDescent="0.25">
      <c r="A69" s="376">
        <v>37</v>
      </c>
      <c r="B69" s="305" t="s">
        <v>613</v>
      </c>
      <c r="C69" s="300"/>
      <c r="D69" s="296"/>
    </row>
    <row r="70" spans="1:11" ht="94.5" customHeight="1" x14ac:dyDescent="0.25">
      <c r="A70" s="385">
        <v>38</v>
      </c>
      <c r="B70" s="294" t="s">
        <v>712</v>
      </c>
      <c r="C70" s="300"/>
      <c r="D70" s="296"/>
      <c r="E70" s="148"/>
      <c r="F70" s="148"/>
      <c r="G70" s="148"/>
      <c r="H70" s="148"/>
      <c r="I70" s="148"/>
      <c r="J70" s="148"/>
      <c r="K70" s="148"/>
    </row>
    <row r="71" spans="1:11" ht="15.75" customHeight="1" x14ac:dyDescent="0.25">
      <c r="A71" s="385">
        <v>39</v>
      </c>
      <c r="B71" s="305" t="s">
        <v>16</v>
      </c>
      <c r="C71" s="302"/>
      <c r="D71" s="387"/>
      <c r="E71" s="288"/>
      <c r="F71" s="288"/>
      <c r="G71" s="288"/>
      <c r="H71" s="288"/>
      <c r="I71" s="288"/>
      <c r="J71" s="288"/>
      <c r="K71" s="288"/>
    </row>
    <row r="72" spans="1:11" ht="25.5" customHeight="1" x14ac:dyDescent="0.25">
      <c r="A72" s="376">
        <v>40</v>
      </c>
      <c r="B72" s="305" t="s">
        <v>614</v>
      </c>
      <c r="C72" s="300"/>
      <c r="D72" s="296"/>
    </row>
    <row r="73" spans="1:11" ht="72.75" customHeight="1" x14ac:dyDescent="0.25">
      <c r="A73" s="376">
        <v>41</v>
      </c>
      <c r="B73" s="294" t="s">
        <v>666</v>
      </c>
      <c r="C73" s="300"/>
      <c r="D73" s="296"/>
    </row>
    <row r="74" spans="1:11" ht="23.25" customHeight="1" x14ac:dyDescent="0.25">
      <c r="A74" s="376">
        <v>42</v>
      </c>
      <c r="B74" s="305" t="s">
        <v>659</v>
      </c>
      <c r="C74" s="300"/>
      <c r="D74" s="296"/>
    </row>
    <row r="75" spans="1:11" ht="57.75" customHeight="1" x14ac:dyDescent="0.25">
      <c r="A75" s="376">
        <v>43</v>
      </c>
      <c r="B75" s="294" t="s">
        <v>667</v>
      </c>
      <c r="C75" s="300"/>
      <c r="D75" s="296"/>
    </row>
    <row r="76" spans="1:11" ht="24.75" customHeight="1" x14ac:dyDescent="0.25">
      <c r="A76" s="376">
        <v>44</v>
      </c>
      <c r="B76" s="294" t="s">
        <v>637</v>
      </c>
      <c r="C76" s="300"/>
      <c r="D76" s="296"/>
    </row>
    <row r="77" spans="1:11" ht="29.25" customHeight="1" x14ac:dyDescent="0.25">
      <c r="A77" s="376">
        <v>45</v>
      </c>
      <c r="B77" s="323" t="s">
        <v>660</v>
      </c>
      <c r="C77" s="302"/>
      <c r="D77" s="387"/>
    </row>
    <row r="78" spans="1:11" ht="21.75" customHeight="1" x14ac:dyDescent="0.25">
      <c r="A78" s="843" t="s">
        <v>653</v>
      </c>
      <c r="B78" s="844"/>
      <c r="C78" s="336"/>
      <c r="D78" s="388"/>
    </row>
    <row r="79" spans="1:11" ht="24.75" customHeight="1" x14ac:dyDescent="0.25">
      <c r="A79" s="376">
        <v>46</v>
      </c>
      <c r="B79" s="305" t="s">
        <v>615</v>
      </c>
      <c r="C79" s="300"/>
      <c r="D79" s="296"/>
    </row>
    <row r="80" spans="1:11" ht="26.25" customHeight="1" x14ac:dyDescent="0.25">
      <c r="A80" s="376">
        <v>47</v>
      </c>
      <c r="B80" s="305" t="s">
        <v>668</v>
      </c>
      <c r="C80" s="300"/>
      <c r="D80" s="296"/>
    </row>
    <row r="81" spans="1:4" ht="26.25" customHeight="1" x14ac:dyDescent="0.25">
      <c r="A81" s="376">
        <v>48</v>
      </c>
      <c r="B81" s="305" t="s">
        <v>669</v>
      </c>
      <c r="C81" s="300"/>
      <c r="D81" s="296"/>
    </row>
    <row r="82" spans="1:4" ht="28.5" customHeight="1" x14ac:dyDescent="0.25">
      <c r="A82" s="376">
        <v>49</v>
      </c>
      <c r="B82" s="305" t="s">
        <v>670</v>
      </c>
      <c r="C82" s="300"/>
      <c r="D82" s="296"/>
    </row>
    <row r="83" spans="1:4" ht="39" customHeight="1" x14ac:dyDescent="0.25">
      <c r="A83" s="376">
        <v>50</v>
      </c>
      <c r="B83" s="323" t="s">
        <v>671</v>
      </c>
      <c r="C83" s="300"/>
      <c r="D83" s="296"/>
    </row>
    <row r="84" spans="1:4" ht="26.25" customHeight="1" x14ac:dyDescent="0.25">
      <c r="A84" s="376">
        <v>51</v>
      </c>
      <c r="B84" s="316" t="s">
        <v>672</v>
      </c>
      <c r="C84" s="300"/>
      <c r="D84" s="296"/>
    </row>
    <row r="85" spans="1:4" ht="63.75" x14ac:dyDescent="0.25">
      <c r="A85" s="789">
        <v>52</v>
      </c>
      <c r="B85" s="305" t="s">
        <v>681</v>
      </c>
      <c r="C85" s="378"/>
      <c r="D85" s="359"/>
    </row>
    <row r="86" spans="1:4" ht="13.5" customHeight="1" x14ac:dyDescent="0.25">
      <c r="A86" s="789"/>
      <c r="B86" s="295" t="s">
        <v>616</v>
      </c>
      <c r="C86" s="300"/>
      <c r="D86" s="296"/>
    </row>
    <row r="87" spans="1:4" ht="15" customHeight="1" x14ac:dyDescent="0.25">
      <c r="A87" s="789"/>
      <c r="B87" s="295" t="s">
        <v>617</v>
      </c>
      <c r="C87" s="300"/>
      <c r="D87" s="296"/>
    </row>
    <row r="88" spans="1:4" ht="14.25" customHeight="1" x14ac:dyDescent="0.25">
      <c r="A88" s="789"/>
      <c r="B88" s="295" t="s">
        <v>618</v>
      </c>
      <c r="C88" s="300"/>
      <c r="D88" s="296"/>
    </row>
    <row r="89" spans="1:4" ht="15.75" customHeight="1" x14ac:dyDescent="0.25">
      <c r="A89" s="789"/>
      <c r="B89" s="295" t="s">
        <v>619</v>
      </c>
      <c r="C89" s="300"/>
      <c r="D89" s="296"/>
    </row>
    <row r="90" spans="1:4" ht="15" customHeight="1" x14ac:dyDescent="0.25">
      <c r="A90" s="376">
        <v>53</v>
      </c>
      <c r="B90" s="305" t="s">
        <v>638</v>
      </c>
      <c r="C90" s="300"/>
      <c r="D90" s="296"/>
    </row>
    <row r="91" spans="1:4" ht="25.5" customHeight="1" x14ac:dyDescent="0.25">
      <c r="A91" s="376">
        <v>54</v>
      </c>
      <c r="B91" s="318" t="s">
        <v>697</v>
      </c>
      <c r="C91" s="300"/>
      <c r="D91" s="296"/>
    </row>
    <row r="92" spans="1:4" ht="28.5" customHeight="1" x14ac:dyDescent="0.25">
      <c r="A92" s="376">
        <v>55</v>
      </c>
      <c r="B92" s="316" t="s">
        <v>639</v>
      </c>
      <c r="C92" s="300"/>
      <c r="D92" s="296"/>
    </row>
    <row r="93" spans="1:4" ht="38.25" customHeight="1" x14ac:dyDescent="0.25">
      <c r="A93" s="376">
        <v>56</v>
      </c>
      <c r="B93" s="305" t="s">
        <v>640</v>
      </c>
      <c r="C93" s="300"/>
      <c r="D93" s="296"/>
    </row>
    <row r="94" spans="1:4" ht="49.5" customHeight="1" x14ac:dyDescent="0.25">
      <c r="A94" s="385">
        <v>57</v>
      </c>
      <c r="B94" s="318" t="s">
        <v>673</v>
      </c>
      <c r="C94" s="300"/>
      <c r="D94" s="293"/>
    </row>
    <row r="95" spans="1:4" ht="15" customHeight="1" x14ac:dyDescent="0.25">
      <c r="A95" s="385">
        <v>58</v>
      </c>
      <c r="B95" s="324" t="s">
        <v>620</v>
      </c>
      <c r="C95" s="300"/>
      <c r="D95" s="296"/>
    </row>
    <row r="96" spans="1:4" ht="15" customHeight="1" x14ac:dyDescent="0.25">
      <c r="A96" s="385">
        <v>59</v>
      </c>
      <c r="B96" s="324" t="s">
        <v>621</v>
      </c>
      <c r="C96" s="300"/>
      <c r="D96" s="296"/>
    </row>
    <row r="97" spans="1:4" ht="27.75" customHeight="1" x14ac:dyDescent="0.25">
      <c r="A97" s="385">
        <v>60</v>
      </c>
      <c r="B97" s="324" t="s">
        <v>679</v>
      </c>
      <c r="C97" s="300"/>
      <c r="D97" s="296"/>
    </row>
    <row r="98" spans="1:4" ht="25.5" customHeight="1" x14ac:dyDescent="0.25">
      <c r="A98" s="789">
        <v>61</v>
      </c>
      <c r="B98" s="312" t="s">
        <v>674</v>
      </c>
      <c r="C98" s="378"/>
      <c r="D98" s="359"/>
    </row>
    <row r="99" spans="1:4" ht="18" customHeight="1" x14ac:dyDescent="0.25">
      <c r="A99" s="789"/>
      <c r="B99" s="303" t="s">
        <v>15</v>
      </c>
      <c r="C99" s="300"/>
      <c r="D99" s="296"/>
    </row>
    <row r="100" spans="1:4" x14ac:dyDescent="0.25">
      <c r="A100" s="789"/>
      <c r="B100" s="303" t="s">
        <v>4</v>
      </c>
      <c r="C100" s="300"/>
      <c r="D100" s="296"/>
    </row>
    <row r="101" spans="1:4" ht="25.5" x14ac:dyDescent="0.25">
      <c r="A101" s="376">
        <v>62</v>
      </c>
      <c r="B101" s="361" t="s">
        <v>704</v>
      </c>
      <c r="C101" s="300"/>
      <c r="D101" s="296"/>
    </row>
    <row r="102" spans="1:4" ht="39" customHeight="1" x14ac:dyDescent="0.25">
      <c r="A102" s="376">
        <v>63</v>
      </c>
      <c r="B102" s="312" t="s">
        <v>682</v>
      </c>
      <c r="C102" s="300"/>
      <c r="D102" s="296"/>
    </row>
    <row r="103" spans="1:4" ht="26.25" customHeight="1" x14ac:dyDescent="0.25">
      <c r="A103" s="376">
        <v>64</v>
      </c>
      <c r="B103" s="324" t="s">
        <v>641</v>
      </c>
      <c r="C103" s="300"/>
      <c r="D103" s="296"/>
    </row>
    <row r="104" spans="1:4" ht="13.5" customHeight="1" x14ac:dyDescent="0.25">
      <c r="A104" s="789">
        <v>65</v>
      </c>
      <c r="B104" s="315" t="s">
        <v>683</v>
      </c>
      <c r="C104" s="378"/>
      <c r="D104" s="359"/>
    </row>
    <row r="105" spans="1:4" ht="12.75" customHeight="1" x14ac:dyDescent="0.25">
      <c r="A105" s="789"/>
      <c r="B105" s="303" t="s">
        <v>0</v>
      </c>
      <c r="C105" s="300"/>
      <c r="D105" s="296"/>
    </row>
    <row r="106" spans="1:4" ht="13.5" customHeight="1" x14ac:dyDescent="0.25">
      <c r="A106" s="789"/>
      <c r="B106" s="303" t="s">
        <v>622</v>
      </c>
      <c r="C106" s="300"/>
      <c r="D106" s="296"/>
    </row>
    <row r="107" spans="1:4" x14ac:dyDescent="0.25">
      <c r="A107" s="789"/>
      <c r="B107" s="303" t="s">
        <v>623</v>
      </c>
      <c r="C107" s="300"/>
      <c r="D107" s="296"/>
    </row>
    <row r="108" spans="1:4" x14ac:dyDescent="0.25">
      <c r="A108" s="789"/>
      <c r="B108" s="303" t="s">
        <v>684</v>
      </c>
      <c r="C108" s="300"/>
      <c r="D108" s="296"/>
    </row>
    <row r="109" spans="1:4" ht="27" customHeight="1" x14ac:dyDescent="0.25">
      <c r="A109" s="376">
        <v>66</v>
      </c>
      <c r="B109" s="324" t="s">
        <v>678</v>
      </c>
      <c r="C109" s="300"/>
      <c r="D109" s="296"/>
    </row>
    <row r="110" spans="1:4" ht="26.25" customHeight="1" x14ac:dyDescent="0.25">
      <c r="A110" s="376">
        <v>67</v>
      </c>
      <c r="B110" s="312" t="s">
        <v>642</v>
      </c>
      <c r="C110" s="300"/>
      <c r="D110" s="296"/>
    </row>
    <row r="111" spans="1:4" ht="15.75" customHeight="1" x14ac:dyDescent="0.25">
      <c r="A111" s="789">
        <v>68</v>
      </c>
      <c r="B111" s="312" t="s">
        <v>698</v>
      </c>
      <c r="C111" s="378"/>
      <c r="D111" s="359"/>
    </row>
    <row r="112" spans="1:4" ht="15" customHeight="1" x14ac:dyDescent="0.25">
      <c r="A112" s="789"/>
      <c r="B112" s="303" t="s">
        <v>699</v>
      </c>
      <c r="C112" s="300"/>
      <c r="D112" s="296"/>
    </row>
    <row r="113" spans="1:4" x14ac:dyDescent="0.25">
      <c r="A113" s="789"/>
      <c r="B113" s="303" t="s">
        <v>5</v>
      </c>
      <c r="C113" s="300"/>
      <c r="D113" s="296"/>
    </row>
    <row r="114" spans="1:4" x14ac:dyDescent="0.25">
      <c r="A114" s="789"/>
      <c r="B114" s="303" t="s">
        <v>6</v>
      </c>
      <c r="C114" s="300"/>
      <c r="D114" s="296"/>
    </row>
    <row r="115" spans="1:4" ht="27" customHeight="1" x14ac:dyDescent="0.25">
      <c r="A115" s="789">
        <v>69</v>
      </c>
      <c r="B115" s="312" t="s">
        <v>685</v>
      </c>
      <c r="C115" s="378"/>
      <c r="D115" s="359"/>
    </row>
    <row r="116" spans="1:4" ht="15" customHeight="1" x14ac:dyDescent="0.25">
      <c r="A116" s="789"/>
      <c r="B116" s="338" t="s">
        <v>700</v>
      </c>
      <c r="C116" s="300"/>
      <c r="D116" s="296"/>
    </row>
    <row r="117" spans="1:4" ht="15" customHeight="1" x14ac:dyDescent="0.25">
      <c r="A117" s="789"/>
      <c r="B117" s="338" t="s">
        <v>7</v>
      </c>
      <c r="C117" s="300"/>
      <c r="D117" s="296"/>
    </row>
    <row r="118" spans="1:4" x14ac:dyDescent="0.25">
      <c r="A118" s="789"/>
      <c r="B118" s="338" t="s">
        <v>8</v>
      </c>
      <c r="C118" s="300"/>
      <c r="D118" s="296"/>
    </row>
    <row r="119" spans="1:4" ht="26.25" customHeight="1" x14ac:dyDescent="0.25">
      <c r="A119" s="381">
        <v>70</v>
      </c>
      <c r="B119" s="324" t="s">
        <v>643</v>
      </c>
      <c r="C119" s="304"/>
      <c r="D119" s="389"/>
    </row>
    <row r="120" spans="1:4" ht="42" customHeight="1" x14ac:dyDescent="0.25">
      <c r="A120" s="376">
        <v>71</v>
      </c>
      <c r="B120" s="324" t="s">
        <v>644</v>
      </c>
      <c r="C120" s="300"/>
      <c r="D120" s="296"/>
    </row>
    <row r="121" spans="1:4" ht="42.75" customHeight="1" x14ac:dyDescent="0.25">
      <c r="A121" s="376">
        <v>72</v>
      </c>
      <c r="B121" s="324" t="s">
        <v>705</v>
      </c>
      <c r="C121" s="300"/>
      <c r="D121" s="296"/>
    </row>
    <row r="122" spans="1:4" ht="14.25" customHeight="1" x14ac:dyDescent="0.25">
      <c r="A122" s="789">
        <v>73</v>
      </c>
      <c r="B122" s="312" t="s">
        <v>21</v>
      </c>
      <c r="C122" s="378"/>
      <c r="D122" s="359"/>
    </row>
    <row r="123" spans="1:4" ht="15" customHeight="1" x14ac:dyDescent="0.25">
      <c r="A123" s="789"/>
      <c r="B123" s="303" t="s">
        <v>9</v>
      </c>
      <c r="C123" s="300"/>
      <c r="D123" s="296"/>
    </row>
    <row r="124" spans="1:4" x14ac:dyDescent="0.25">
      <c r="A124" s="789"/>
      <c r="B124" s="303" t="s">
        <v>10</v>
      </c>
      <c r="C124" s="300"/>
      <c r="D124" s="296"/>
    </row>
    <row r="125" spans="1:4" ht="14.25" customHeight="1" x14ac:dyDescent="0.25">
      <c r="A125" s="789"/>
      <c r="B125" s="303" t="s">
        <v>11</v>
      </c>
      <c r="C125" s="300"/>
      <c r="D125" s="296"/>
    </row>
    <row r="126" spans="1:4" ht="15.75" customHeight="1" x14ac:dyDescent="0.25">
      <c r="A126" s="789"/>
      <c r="B126" s="303" t="s">
        <v>12</v>
      </c>
      <c r="C126" s="300"/>
      <c r="D126" s="296"/>
    </row>
    <row r="127" spans="1:4" ht="15.75" customHeight="1" x14ac:dyDescent="0.25">
      <c r="A127" s="789"/>
      <c r="B127" s="303" t="s">
        <v>13</v>
      </c>
      <c r="C127" s="300"/>
      <c r="D127" s="296"/>
    </row>
    <row r="128" spans="1:4" ht="15.75" customHeight="1" x14ac:dyDescent="0.25">
      <c r="A128" s="789"/>
      <c r="B128" s="339" t="s">
        <v>624</v>
      </c>
      <c r="C128" s="300"/>
      <c r="D128" s="296"/>
    </row>
    <row r="129" spans="1:4" ht="15.75" customHeight="1" x14ac:dyDescent="0.25">
      <c r="A129" s="789"/>
      <c r="B129" s="339" t="s">
        <v>686</v>
      </c>
      <c r="C129" s="300"/>
      <c r="D129" s="296"/>
    </row>
    <row r="130" spans="1:4" ht="18.75" customHeight="1" x14ac:dyDescent="0.25">
      <c r="A130" s="376">
        <v>74</v>
      </c>
      <c r="B130" s="312" t="s">
        <v>14</v>
      </c>
      <c r="C130" s="300"/>
      <c r="D130" s="296"/>
    </row>
    <row r="131" spans="1:4" ht="41.25" customHeight="1" x14ac:dyDescent="0.25">
      <c r="A131" s="376">
        <v>75</v>
      </c>
      <c r="B131" s="324" t="s">
        <v>645</v>
      </c>
      <c r="C131" s="300"/>
      <c r="D131" s="296"/>
    </row>
    <row r="132" spans="1:4" ht="15" customHeight="1" x14ac:dyDescent="0.25">
      <c r="A132" s="837" t="s">
        <v>654</v>
      </c>
      <c r="B132" s="838"/>
      <c r="C132" s="336"/>
      <c r="D132" s="388"/>
    </row>
    <row r="133" spans="1:4" x14ac:dyDescent="0.25">
      <c r="A133" s="376">
        <v>76</v>
      </c>
      <c r="B133" s="305" t="s">
        <v>22</v>
      </c>
      <c r="C133" s="300"/>
      <c r="D133" s="296"/>
    </row>
    <row r="134" spans="1:4" ht="15" customHeight="1" x14ac:dyDescent="0.25">
      <c r="A134" s="376">
        <v>77</v>
      </c>
      <c r="B134" s="305" t="s">
        <v>625</v>
      </c>
      <c r="C134" s="300"/>
      <c r="D134" s="296"/>
    </row>
    <row r="135" spans="1:4" ht="15" customHeight="1" x14ac:dyDescent="0.25">
      <c r="A135" s="376">
        <v>78</v>
      </c>
      <c r="B135" s="305" t="s">
        <v>626</v>
      </c>
      <c r="C135" s="300"/>
      <c r="D135" s="296"/>
    </row>
    <row r="136" spans="1:4" ht="15.75" customHeight="1" x14ac:dyDescent="0.25">
      <c r="A136" s="376">
        <v>79</v>
      </c>
      <c r="B136" s="305" t="s">
        <v>646</v>
      </c>
      <c r="C136" s="300"/>
      <c r="D136" s="296"/>
    </row>
    <row r="137" spans="1:4" ht="25.5" customHeight="1" x14ac:dyDescent="0.25">
      <c r="A137" s="376">
        <v>80</v>
      </c>
      <c r="B137" s="314" t="s">
        <v>647</v>
      </c>
      <c r="C137" s="300"/>
      <c r="D137" s="296"/>
    </row>
    <row r="138" spans="1:4" ht="12.75" customHeight="1" x14ac:dyDescent="0.25">
      <c r="A138" s="376">
        <v>81</v>
      </c>
      <c r="B138" s="305" t="s">
        <v>627</v>
      </c>
      <c r="C138" s="300"/>
      <c r="D138" s="296"/>
    </row>
    <row r="139" spans="1:4" ht="25.5" customHeight="1" thickBot="1" x14ac:dyDescent="0.3">
      <c r="A139" s="376">
        <v>82</v>
      </c>
      <c r="B139" s="325" t="s">
        <v>648</v>
      </c>
      <c r="C139" s="300"/>
      <c r="D139" s="296"/>
    </row>
    <row r="140" spans="1:4" ht="15.75" customHeight="1" thickBot="1" x14ac:dyDescent="0.3">
      <c r="A140" s="839" t="s">
        <v>29</v>
      </c>
      <c r="B140" s="840"/>
      <c r="C140" s="841"/>
      <c r="D140" s="842"/>
    </row>
    <row r="141" spans="1:4" ht="59.25" customHeight="1" thickBot="1" x14ac:dyDescent="0.3">
      <c r="A141" s="328"/>
      <c r="B141" s="828" t="s">
        <v>31</v>
      </c>
      <c r="C141" s="829"/>
      <c r="D141" s="830"/>
    </row>
    <row r="142" spans="1:4" ht="15" customHeight="1" x14ac:dyDescent="0.25">
      <c r="A142" s="328"/>
      <c r="B142" s="831" t="s">
        <v>346</v>
      </c>
      <c r="C142" s="832"/>
      <c r="D142" s="833"/>
    </row>
    <row r="143" spans="1:4" ht="65.25" customHeight="1" thickBot="1" x14ac:dyDescent="0.3">
      <c r="A143" s="328"/>
      <c r="B143" s="834" t="s">
        <v>358</v>
      </c>
      <c r="C143" s="835"/>
      <c r="D143" s="836"/>
    </row>
    <row r="144" spans="1:4" ht="15" customHeight="1" x14ac:dyDescent="0.25">
      <c r="A144" s="340"/>
      <c r="B144" s="341" t="s">
        <v>290</v>
      </c>
      <c r="C144" s="342" t="s">
        <v>1</v>
      </c>
      <c r="D144" s="343"/>
    </row>
    <row r="145" spans="1:4" ht="15" customHeight="1" x14ac:dyDescent="0.25">
      <c r="A145" s="328"/>
      <c r="B145" s="344" t="s">
        <v>655</v>
      </c>
      <c r="C145" s="345" t="s">
        <v>656</v>
      </c>
      <c r="D145" s="346"/>
    </row>
    <row r="146" spans="1:4" x14ac:dyDescent="0.25">
      <c r="A146" s="328"/>
      <c r="B146" s="347" t="s">
        <v>657</v>
      </c>
      <c r="C146" s="348" t="s">
        <v>3</v>
      </c>
      <c r="D146" s="349"/>
    </row>
    <row r="147" spans="1:4" ht="15.75" thickBot="1" x14ac:dyDescent="0.3">
      <c r="A147" s="350"/>
      <c r="B147" s="351" t="s">
        <v>655</v>
      </c>
      <c r="C147" s="352" t="s">
        <v>2</v>
      </c>
      <c r="D147" s="353"/>
    </row>
  </sheetData>
  <mergeCells count="35">
    <mergeCell ref="B141:D141"/>
    <mergeCell ref="B142:D142"/>
    <mergeCell ref="B143:D143"/>
    <mergeCell ref="A122:A129"/>
    <mergeCell ref="A44:A48"/>
    <mergeCell ref="A58:B58"/>
    <mergeCell ref="A54:A57"/>
    <mergeCell ref="A132:B132"/>
    <mergeCell ref="A140:D140"/>
    <mergeCell ref="A98:A100"/>
    <mergeCell ref="A111:A114"/>
    <mergeCell ref="A115:A118"/>
    <mergeCell ref="A78:B78"/>
    <mergeCell ref="A85:A89"/>
    <mergeCell ref="A104:A108"/>
    <mergeCell ref="A6:D6"/>
    <mergeCell ref="A23:B23"/>
    <mergeCell ref="A26:A29"/>
    <mergeCell ref="A35:B35"/>
    <mergeCell ref="A39:A43"/>
    <mergeCell ref="A14:D14"/>
    <mergeCell ref="A15:B15"/>
    <mergeCell ref="A7:D7"/>
    <mergeCell ref="A8:B8"/>
    <mergeCell ref="C8:D8"/>
    <mergeCell ref="A9:B9"/>
    <mergeCell ref="A10:B10"/>
    <mergeCell ref="A11:B11"/>
    <mergeCell ref="C11:D11"/>
    <mergeCell ref="C26:D26"/>
    <mergeCell ref="C1:D1"/>
    <mergeCell ref="C2:D2"/>
    <mergeCell ref="C3:D3"/>
    <mergeCell ref="A4:D4"/>
    <mergeCell ref="A5:D5"/>
  </mergeCells>
  <phoneticPr fontId="36" type="noConversion"/>
  <pageMargins left="0.7" right="0.7" top="0.75" bottom="0.75" header="0.3" footer="0.3"/>
  <pageSetup paperSize="9" orientation="portrait" r:id="rId1"/>
  <drawing r:id="rId2"/>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J228"/>
  <sheetViews>
    <sheetView topLeftCell="D207" workbookViewId="0">
      <selection activeCell="J5" sqref="J5:J228"/>
    </sheetView>
  </sheetViews>
  <sheetFormatPr baseColWidth="10" defaultRowHeight="15" x14ac:dyDescent="0.25"/>
  <cols>
    <col min="1" max="1" width="14.85546875" bestFit="1" customWidth="1"/>
    <col min="2" max="2" width="26" bestFit="1" customWidth="1"/>
    <col min="3" max="3" width="59" bestFit="1" customWidth="1"/>
    <col min="4" max="4" width="14.85546875" bestFit="1" customWidth="1"/>
    <col min="5" max="5" width="81.140625" bestFit="1" customWidth="1"/>
    <col min="6" max="6" width="17.140625" bestFit="1" customWidth="1"/>
    <col min="7" max="7" width="18.5703125" bestFit="1" customWidth="1"/>
    <col min="8" max="8" width="14" bestFit="1" customWidth="1"/>
    <col min="9" max="9" width="19.42578125" bestFit="1" customWidth="1"/>
  </cols>
  <sheetData>
    <row r="1" spans="1:10" x14ac:dyDescent="0.25">
      <c r="A1" t="s">
        <v>714</v>
      </c>
      <c r="B1" t="s">
        <v>715</v>
      </c>
      <c r="C1" t="s">
        <v>716</v>
      </c>
      <c r="D1" t="s">
        <v>717</v>
      </c>
      <c r="E1" t="s">
        <v>718</v>
      </c>
      <c r="F1" t="s">
        <v>719</v>
      </c>
      <c r="G1" t="s">
        <v>720</v>
      </c>
      <c r="H1" t="s">
        <v>721</v>
      </c>
      <c r="I1" t="s">
        <v>722</v>
      </c>
      <c r="J1" t="s">
        <v>723</v>
      </c>
    </row>
    <row r="2" spans="1:10" x14ac:dyDescent="0.25">
      <c r="A2">
        <v>73</v>
      </c>
      <c r="B2">
        <v>1961</v>
      </c>
      <c r="C2" t="s">
        <v>724</v>
      </c>
      <c r="D2">
        <v>25000</v>
      </c>
      <c r="E2" t="s">
        <v>37</v>
      </c>
      <c r="F2">
        <v>0</v>
      </c>
      <c r="H2">
        <v>239600</v>
      </c>
      <c r="I2" t="s">
        <v>725</v>
      </c>
      <c r="J2">
        <v>3</v>
      </c>
    </row>
    <row r="3" spans="1:10" x14ac:dyDescent="0.25">
      <c r="A3">
        <v>73</v>
      </c>
      <c r="B3">
        <v>1961</v>
      </c>
      <c r="C3" t="s">
        <v>724</v>
      </c>
      <c r="D3">
        <v>25000</v>
      </c>
      <c r="E3" t="s">
        <v>37</v>
      </c>
      <c r="F3">
        <v>0</v>
      </c>
      <c r="H3">
        <v>239601</v>
      </c>
      <c r="I3" t="s">
        <v>726</v>
      </c>
      <c r="J3">
        <v>2</v>
      </c>
    </row>
    <row r="4" spans="1:10" x14ac:dyDescent="0.25">
      <c r="A4">
        <v>73</v>
      </c>
      <c r="B4">
        <v>1961</v>
      </c>
      <c r="C4" t="s">
        <v>724</v>
      </c>
      <c r="D4">
        <v>25000</v>
      </c>
      <c r="E4" t="s">
        <v>37</v>
      </c>
      <c r="F4">
        <v>0</v>
      </c>
      <c r="H4">
        <v>239602</v>
      </c>
      <c r="I4" t="s">
        <v>727</v>
      </c>
      <c r="J4">
        <v>1</v>
      </c>
    </row>
    <row r="5" spans="1:10" x14ac:dyDescent="0.25">
      <c r="A5">
        <v>73</v>
      </c>
      <c r="B5">
        <v>1962</v>
      </c>
      <c r="C5" t="s">
        <v>728</v>
      </c>
      <c r="D5">
        <v>25001</v>
      </c>
      <c r="E5" t="s">
        <v>729</v>
      </c>
      <c r="F5">
        <v>1</v>
      </c>
      <c r="H5">
        <v>239601</v>
      </c>
      <c r="I5" t="s">
        <v>488</v>
      </c>
      <c r="J5">
        <v>1</v>
      </c>
    </row>
    <row r="6" spans="1:10" x14ac:dyDescent="0.25">
      <c r="A6">
        <v>73</v>
      </c>
      <c r="B6">
        <v>1962</v>
      </c>
      <c r="C6" t="s">
        <v>728</v>
      </c>
      <c r="D6">
        <v>25001</v>
      </c>
      <c r="E6" t="s">
        <v>729</v>
      </c>
      <c r="F6">
        <v>1</v>
      </c>
      <c r="H6">
        <v>239602</v>
      </c>
      <c r="I6" t="s">
        <v>489</v>
      </c>
      <c r="J6">
        <v>0</v>
      </c>
    </row>
    <row r="7" spans="1:10" x14ac:dyDescent="0.25">
      <c r="A7">
        <v>73</v>
      </c>
      <c r="B7">
        <v>1962</v>
      </c>
      <c r="C7" t="s">
        <v>728</v>
      </c>
      <c r="D7">
        <v>25002</v>
      </c>
      <c r="E7" t="s">
        <v>730</v>
      </c>
      <c r="F7">
        <v>2</v>
      </c>
      <c r="H7">
        <v>239603</v>
      </c>
      <c r="I7" t="s">
        <v>488</v>
      </c>
      <c r="J7">
        <v>1</v>
      </c>
    </row>
    <row r="8" spans="1:10" x14ac:dyDescent="0.25">
      <c r="A8">
        <v>73</v>
      </c>
      <c r="B8">
        <v>1962</v>
      </c>
      <c r="C8" t="s">
        <v>728</v>
      </c>
      <c r="D8">
        <v>25002</v>
      </c>
      <c r="E8" t="s">
        <v>730</v>
      </c>
      <c r="F8">
        <v>2</v>
      </c>
      <c r="H8">
        <v>239604</v>
      </c>
      <c r="I8" t="s">
        <v>489</v>
      </c>
      <c r="J8">
        <v>0</v>
      </c>
    </row>
    <row r="9" spans="1:10" x14ac:dyDescent="0.25">
      <c r="A9">
        <v>73</v>
      </c>
      <c r="B9">
        <v>1962</v>
      </c>
      <c r="C9" t="s">
        <v>728</v>
      </c>
      <c r="D9">
        <v>25003</v>
      </c>
      <c r="E9" t="s">
        <v>731</v>
      </c>
      <c r="F9">
        <v>3</v>
      </c>
      <c r="H9">
        <v>239605</v>
      </c>
      <c r="I9" t="s">
        <v>488</v>
      </c>
      <c r="J9">
        <v>1</v>
      </c>
    </row>
    <row r="10" spans="1:10" x14ac:dyDescent="0.25">
      <c r="A10">
        <v>73</v>
      </c>
      <c r="B10">
        <v>1962</v>
      </c>
      <c r="C10" t="s">
        <v>728</v>
      </c>
      <c r="D10">
        <v>25003</v>
      </c>
      <c r="E10" t="s">
        <v>731</v>
      </c>
      <c r="F10">
        <v>3</v>
      </c>
      <c r="H10">
        <v>240245</v>
      </c>
      <c r="I10" t="s">
        <v>489</v>
      </c>
      <c r="J10">
        <v>0</v>
      </c>
    </row>
    <row r="11" spans="1:10" x14ac:dyDescent="0.25">
      <c r="A11">
        <v>73</v>
      </c>
      <c r="B11">
        <v>1962</v>
      </c>
      <c r="C11" t="s">
        <v>728</v>
      </c>
      <c r="D11">
        <v>25004</v>
      </c>
      <c r="E11" t="s">
        <v>732</v>
      </c>
      <c r="F11">
        <v>4</v>
      </c>
      <c r="H11">
        <v>239606</v>
      </c>
      <c r="I11" t="s">
        <v>488</v>
      </c>
      <c r="J11">
        <v>1</v>
      </c>
    </row>
    <row r="12" spans="1:10" x14ac:dyDescent="0.25">
      <c r="A12">
        <v>73</v>
      </c>
      <c r="B12">
        <v>1962</v>
      </c>
      <c r="C12" t="s">
        <v>728</v>
      </c>
      <c r="D12">
        <v>25004</v>
      </c>
      <c r="E12" t="s">
        <v>732</v>
      </c>
      <c r="F12">
        <v>4</v>
      </c>
      <c r="H12">
        <v>239607</v>
      </c>
      <c r="I12" t="s">
        <v>489</v>
      </c>
      <c r="J12">
        <v>0</v>
      </c>
    </row>
    <row r="13" spans="1:10" x14ac:dyDescent="0.25">
      <c r="A13">
        <v>73</v>
      </c>
      <c r="B13">
        <v>1962</v>
      </c>
      <c r="C13" t="s">
        <v>728</v>
      </c>
      <c r="D13">
        <v>25005</v>
      </c>
      <c r="E13" t="s">
        <v>733</v>
      </c>
      <c r="F13">
        <v>5</v>
      </c>
      <c r="H13">
        <v>239608</v>
      </c>
      <c r="I13" t="s">
        <v>488</v>
      </c>
      <c r="J13">
        <v>1</v>
      </c>
    </row>
    <row r="14" spans="1:10" x14ac:dyDescent="0.25">
      <c r="A14">
        <v>73</v>
      </c>
      <c r="B14">
        <v>1962</v>
      </c>
      <c r="C14" t="s">
        <v>728</v>
      </c>
      <c r="D14">
        <v>25005</v>
      </c>
      <c r="E14" t="s">
        <v>733</v>
      </c>
      <c r="F14">
        <v>5</v>
      </c>
      <c r="H14">
        <v>239609</v>
      </c>
      <c r="I14" t="s">
        <v>489</v>
      </c>
      <c r="J14">
        <v>0</v>
      </c>
    </row>
    <row r="15" spans="1:10" x14ac:dyDescent="0.25">
      <c r="A15">
        <v>73</v>
      </c>
      <c r="B15">
        <v>1962</v>
      </c>
      <c r="C15" t="s">
        <v>728</v>
      </c>
      <c r="D15">
        <v>25006</v>
      </c>
      <c r="E15" t="s">
        <v>734</v>
      </c>
      <c r="F15">
        <v>6</v>
      </c>
      <c r="H15">
        <v>239610</v>
      </c>
      <c r="I15" t="s">
        <v>488</v>
      </c>
      <c r="J15">
        <v>1</v>
      </c>
    </row>
    <row r="16" spans="1:10" x14ac:dyDescent="0.25">
      <c r="A16">
        <v>73</v>
      </c>
      <c r="B16">
        <v>1962</v>
      </c>
      <c r="C16" t="s">
        <v>728</v>
      </c>
      <c r="D16">
        <v>25006</v>
      </c>
      <c r="E16" t="s">
        <v>734</v>
      </c>
      <c r="F16">
        <v>6</v>
      </c>
      <c r="H16">
        <v>239611</v>
      </c>
      <c r="I16" t="s">
        <v>489</v>
      </c>
      <c r="J16">
        <v>0</v>
      </c>
    </row>
    <row r="17" spans="1:10" x14ac:dyDescent="0.25">
      <c r="A17">
        <v>73</v>
      </c>
      <c r="B17">
        <v>1962</v>
      </c>
      <c r="C17" t="s">
        <v>728</v>
      </c>
      <c r="D17">
        <v>25007</v>
      </c>
      <c r="E17" t="s">
        <v>735</v>
      </c>
      <c r="F17">
        <v>7</v>
      </c>
      <c r="H17">
        <v>239612</v>
      </c>
      <c r="I17" t="s">
        <v>488</v>
      </c>
      <c r="J17">
        <v>1</v>
      </c>
    </row>
    <row r="18" spans="1:10" x14ac:dyDescent="0.25">
      <c r="A18">
        <v>73</v>
      </c>
      <c r="B18">
        <v>1962</v>
      </c>
      <c r="C18" t="s">
        <v>728</v>
      </c>
      <c r="D18">
        <v>25007</v>
      </c>
      <c r="E18" t="s">
        <v>735</v>
      </c>
      <c r="F18">
        <v>7</v>
      </c>
      <c r="H18">
        <v>239613</v>
      </c>
      <c r="I18" t="s">
        <v>489</v>
      </c>
      <c r="J18">
        <v>0</v>
      </c>
    </row>
    <row r="19" spans="1:10" x14ac:dyDescent="0.25">
      <c r="A19">
        <v>73</v>
      </c>
      <c r="B19">
        <v>1963</v>
      </c>
      <c r="C19" t="s">
        <v>736</v>
      </c>
      <c r="D19">
        <v>25008</v>
      </c>
      <c r="E19" t="s">
        <v>737</v>
      </c>
      <c r="F19">
        <v>8</v>
      </c>
      <c r="H19">
        <v>239614</v>
      </c>
      <c r="I19" t="s">
        <v>488</v>
      </c>
      <c r="J19">
        <v>1</v>
      </c>
    </row>
    <row r="20" spans="1:10" x14ac:dyDescent="0.25">
      <c r="A20">
        <v>73</v>
      </c>
      <c r="B20">
        <v>1963</v>
      </c>
      <c r="C20" t="s">
        <v>736</v>
      </c>
      <c r="D20">
        <v>25008</v>
      </c>
      <c r="E20" t="s">
        <v>737</v>
      </c>
      <c r="F20">
        <v>8</v>
      </c>
      <c r="H20">
        <v>239615</v>
      </c>
      <c r="I20" t="s">
        <v>489</v>
      </c>
      <c r="J20">
        <v>0</v>
      </c>
    </row>
    <row r="21" spans="1:10" x14ac:dyDescent="0.25">
      <c r="A21">
        <v>73</v>
      </c>
      <c r="B21">
        <v>1963</v>
      </c>
      <c r="C21" t="s">
        <v>736</v>
      </c>
      <c r="D21">
        <v>25009</v>
      </c>
      <c r="E21" t="s">
        <v>607</v>
      </c>
      <c r="F21">
        <v>9</v>
      </c>
      <c r="H21">
        <v>239616</v>
      </c>
      <c r="I21" t="s">
        <v>488</v>
      </c>
      <c r="J21">
        <v>1</v>
      </c>
    </row>
    <row r="22" spans="1:10" x14ac:dyDescent="0.25">
      <c r="A22">
        <v>73</v>
      </c>
      <c r="B22">
        <v>1963</v>
      </c>
      <c r="C22" t="s">
        <v>736</v>
      </c>
      <c r="D22">
        <v>25009</v>
      </c>
      <c r="E22" t="s">
        <v>607</v>
      </c>
      <c r="F22">
        <v>9</v>
      </c>
      <c r="H22">
        <v>239617</v>
      </c>
      <c r="I22" t="s">
        <v>489</v>
      </c>
      <c r="J22">
        <v>0</v>
      </c>
    </row>
    <row r="23" spans="1:10" x14ac:dyDescent="0.25">
      <c r="A23">
        <v>73</v>
      </c>
      <c r="B23">
        <v>1963</v>
      </c>
      <c r="C23" t="s">
        <v>736</v>
      </c>
      <c r="D23" s="375">
        <v>25023</v>
      </c>
      <c r="E23" s="375" t="s">
        <v>738</v>
      </c>
      <c r="F23" s="375">
        <v>10</v>
      </c>
      <c r="G23" s="375" t="s">
        <v>739</v>
      </c>
      <c r="H23" s="375">
        <v>239641</v>
      </c>
      <c r="I23" s="375" t="s">
        <v>488</v>
      </c>
      <c r="J23" s="375"/>
    </row>
    <row r="24" spans="1:10" x14ac:dyDescent="0.25">
      <c r="A24">
        <v>73</v>
      </c>
      <c r="B24">
        <v>1963</v>
      </c>
      <c r="C24" t="s">
        <v>736</v>
      </c>
      <c r="D24" s="375">
        <v>25023</v>
      </c>
      <c r="E24" s="375" t="s">
        <v>738</v>
      </c>
      <c r="F24" s="375">
        <v>10</v>
      </c>
      <c r="G24" s="375" t="s">
        <v>739</v>
      </c>
      <c r="H24" s="375">
        <v>239642</v>
      </c>
      <c r="I24" s="375" t="s">
        <v>489</v>
      </c>
      <c r="J24" s="375"/>
    </row>
    <row r="25" spans="1:10" x14ac:dyDescent="0.25">
      <c r="A25">
        <v>73</v>
      </c>
      <c r="B25">
        <v>1963</v>
      </c>
      <c r="C25" t="s">
        <v>736</v>
      </c>
      <c r="D25" s="375">
        <v>25027</v>
      </c>
      <c r="E25" s="375" t="s">
        <v>740</v>
      </c>
      <c r="F25" s="375">
        <v>10</v>
      </c>
      <c r="G25" s="375" t="s">
        <v>739</v>
      </c>
      <c r="H25" s="375">
        <v>239645</v>
      </c>
      <c r="I25" s="375" t="s">
        <v>488</v>
      </c>
      <c r="J25" s="375"/>
    </row>
    <row r="26" spans="1:10" x14ac:dyDescent="0.25">
      <c r="A26">
        <v>73</v>
      </c>
      <c r="B26">
        <v>1963</v>
      </c>
      <c r="C26" t="s">
        <v>736</v>
      </c>
      <c r="D26" s="375">
        <v>25027</v>
      </c>
      <c r="E26" s="375" t="s">
        <v>740</v>
      </c>
      <c r="F26" s="375">
        <v>10</v>
      </c>
      <c r="G26" s="375" t="s">
        <v>739</v>
      </c>
      <c r="H26" s="375">
        <v>239646</v>
      </c>
      <c r="I26" s="375" t="s">
        <v>489</v>
      </c>
      <c r="J26" s="375"/>
    </row>
    <row r="27" spans="1:10" x14ac:dyDescent="0.25">
      <c r="A27">
        <v>73</v>
      </c>
      <c r="B27">
        <v>1963</v>
      </c>
      <c r="C27" t="s">
        <v>736</v>
      </c>
      <c r="D27">
        <v>25031</v>
      </c>
      <c r="E27" t="s">
        <v>741</v>
      </c>
      <c r="F27">
        <v>10</v>
      </c>
      <c r="G27" t="s">
        <v>739</v>
      </c>
      <c r="H27">
        <v>239654</v>
      </c>
      <c r="I27" t="s">
        <v>488</v>
      </c>
      <c r="J27">
        <v>8</v>
      </c>
    </row>
    <row r="28" spans="1:10" x14ac:dyDescent="0.25">
      <c r="A28">
        <v>73</v>
      </c>
      <c r="B28">
        <v>1963</v>
      </c>
      <c r="C28" t="s">
        <v>736</v>
      </c>
      <c r="D28">
        <v>25031</v>
      </c>
      <c r="E28" t="s">
        <v>741</v>
      </c>
      <c r="F28">
        <v>10</v>
      </c>
      <c r="G28" t="s">
        <v>739</v>
      </c>
      <c r="H28">
        <v>239655</v>
      </c>
      <c r="I28" t="s">
        <v>489</v>
      </c>
      <c r="J28">
        <v>0</v>
      </c>
    </row>
    <row r="29" spans="1:10" x14ac:dyDescent="0.25">
      <c r="A29">
        <v>73</v>
      </c>
      <c r="B29">
        <v>1963</v>
      </c>
      <c r="C29" t="s">
        <v>736</v>
      </c>
      <c r="D29">
        <v>25032</v>
      </c>
      <c r="E29" t="s">
        <v>742</v>
      </c>
      <c r="F29">
        <v>10</v>
      </c>
      <c r="G29" t="s">
        <v>743</v>
      </c>
      <c r="H29">
        <v>239658</v>
      </c>
      <c r="I29" t="s">
        <v>744</v>
      </c>
      <c r="J29">
        <v>0</v>
      </c>
    </row>
    <row r="30" spans="1:10" x14ac:dyDescent="0.25">
      <c r="D30">
        <v>25032</v>
      </c>
      <c r="E30" t="s">
        <v>742</v>
      </c>
      <c r="F30">
        <v>10</v>
      </c>
      <c r="G30" t="s">
        <v>743</v>
      </c>
      <c r="H30">
        <v>239658</v>
      </c>
      <c r="I30" t="s">
        <v>488</v>
      </c>
      <c r="J30">
        <v>1</v>
      </c>
    </row>
    <row r="31" spans="1:10" x14ac:dyDescent="0.25">
      <c r="D31">
        <v>25032</v>
      </c>
      <c r="E31" t="s">
        <v>742</v>
      </c>
      <c r="F31">
        <v>10</v>
      </c>
      <c r="G31" t="s">
        <v>743</v>
      </c>
      <c r="H31">
        <v>239658</v>
      </c>
      <c r="I31" t="s">
        <v>489</v>
      </c>
      <c r="J31">
        <v>0</v>
      </c>
    </row>
    <row r="32" spans="1:10" x14ac:dyDescent="0.25">
      <c r="A32">
        <v>73</v>
      </c>
      <c r="B32">
        <v>1963</v>
      </c>
      <c r="C32" t="s">
        <v>736</v>
      </c>
      <c r="D32">
        <v>25033</v>
      </c>
      <c r="E32" t="s">
        <v>745</v>
      </c>
      <c r="F32">
        <v>10</v>
      </c>
      <c r="G32" t="s">
        <v>746</v>
      </c>
      <c r="H32">
        <v>239659</v>
      </c>
      <c r="I32" t="s">
        <v>488</v>
      </c>
      <c r="J32">
        <v>1</v>
      </c>
    </row>
    <row r="33" spans="1:10" x14ac:dyDescent="0.25">
      <c r="A33">
        <v>73</v>
      </c>
      <c r="B33">
        <v>1963</v>
      </c>
      <c r="C33" t="s">
        <v>736</v>
      </c>
      <c r="D33">
        <v>25033</v>
      </c>
      <c r="E33" t="s">
        <v>745</v>
      </c>
      <c r="F33">
        <v>10</v>
      </c>
      <c r="G33" t="s">
        <v>746</v>
      </c>
      <c r="H33">
        <v>239660</v>
      </c>
      <c r="I33" t="s">
        <v>489</v>
      </c>
      <c r="J33">
        <v>0</v>
      </c>
    </row>
    <row r="34" spans="1:10" x14ac:dyDescent="0.25">
      <c r="A34">
        <v>73</v>
      </c>
      <c r="B34">
        <v>1963</v>
      </c>
      <c r="C34" t="s">
        <v>736</v>
      </c>
      <c r="D34">
        <v>25033</v>
      </c>
      <c r="E34" t="s">
        <v>745</v>
      </c>
      <c r="F34">
        <v>10</v>
      </c>
      <c r="G34" t="s">
        <v>746</v>
      </c>
      <c r="H34">
        <v>239661</v>
      </c>
      <c r="I34" t="s">
        <v>367</v>
      </c>
      <c r="J34">
        <v>0</v>
      </c>
    </row>
    <row r="35" spans="1:10" x14ac:dyDescent="0.25">
      <c r="A35">
        <v>73</v>
      </c>
      <c r="B35">
        <v>1963</v>
      </c>
      <c r="C35" t="s">
        <v>736</v>
      </c>
      <c r="D35">
        <v>25036</v>
      </c>
      <c r="E35" t="s">
        <v>747</v>
      </c>
      <c r="F35">
        <v>11</v>
      </c>
      <c r="H35">
        <v>239666</v>
      </c>
      <c r="I35" t="s">
        <v>488</v>
      </c>
      <c r="J35">
        <v>1</v>
      </c>
    </row>
    <row r="36" spans="1:10" x14ac:dyDescent="0.25">
      <c r="A36">
        <v>73</v>
      </c>
      <c r="B36">
        <v>1963</v>
      </c>
      <c r="C36" t="s">
        <v>736</v>
      </c>
      <c r="D36">
        <v>25036</v>
      </c>
      <c r="E36" t="s">
        <v>747</v>
      </c>
      <c r="F36">
        <v>11</v>
      </c>
      <c r="H36">
        <v>239667</v>
      </c>
      <c r="I36" t="s">
        <v>489</v>
      </c>
      <c r="J36">
        <v>0</v>
      </c>
    </row>
    <row r="37" spans="1:10" x14ac:dyDescent="0.25">
      <c r="A37">
        <v>73</v>
      </c>
      <c r="B37">
        <v>1963</v>
      </c>
      <c r="C37" t="s">
        <v>736</v>
      </c>
      <c r="D37">
        <v>25039</v>
      </c>
      <c r="E37" t="s">
        <v>748</v>
      </c>
      <c r="F37">
        <v>12</v>
      </c>
      <c r="H37">
        <v>239672</v>
      </c>
      <c r="I37" t="s">
        <v>488</v>
      </c>
      <c r="J37">
        <v>1</v>
      </c>
    </row>
    <row r="38" spans="1:10" x14ac:dyDescent="0.25">
      <c r="A38">
        <v>73</v>
      </c>
      <c r="B38">
        <v>1963</v>
      </c>
      <c r="C38" t="s">
        <v>736</v>
      </c>
      <c r="D38">
        <v>25039</v>
      </c>
      <c r="E38" t="s">
        <v>748</v>
      </c>
      <c r="F38">
        <v>12</v>
      </c>
      <c r="H38">
        <v>239673</v>
      </c>
      <c r="I38" t="s">
        <v>489</v>
      </c>
      <c r="J38">
        <v>0</v>
      </c>
    </row>
    <row r="39" spans="1:10" x14ac:dyDescent="0.25">
      <c r="A39">
        <v>73</v>
      </c>
      <c r="B39">
        <v>1963</v>
      </c>
      <c r="C39" t="s">
        <v>736</v>
      </c>
      <c r="D39">
        <v>25040</v>
      </c>
      <c r="E39" t="s">
        <v>749</v>
      </c>
      <c r="F39">
        <v>13</v>
      </c>
      <c r="H39">
        <v>239674</v>
      </c>
      <c r="I39" t="s">
        <v>488</v>
      </c>
      <c r="J39">
        <v>1</v>
      </c>
    </row>
    <row r="40" spans="1:10" x14ac:dyDescent="0.25">
      <c r="A40">
        <v>73</v>
      </c>
      <c r="B40">
        <v>1963</v>
      </c>
      <c r="C40" t="s">
        <v>736</v>
      </c>
      <c r="D40">
        <v>25040</v>
      </c>
      <c r="E40" t="s">
        <v>749</v>
      </c>
      <c r="F40">
        <v>13</v>
      </c>
      <c r="H40">
        <v>239675</v>
      </c>
      <c r="I40" t="s">
        <v>489</v>
      </c>
      <c r="J40">
        <v>0</v>
      </c>
    </row>
    <row r="41" spans="1:10" x14ac:dyDescent="0.25">
      <c r="A41">
        <v>73</v>
      </c>
      <c r="B41">
        <v>1963</v>
      </c>
      <c r="C41" t="s">
        <v>736</v>
      </c>
      <c r="D41">
        <v>25041</v>
      </c>
      <c r="E41" t="s">
        <v>750</v>
      </c>
      <c r="F41">
        <v>14</v>
      </c>
      <c r="H41">
        <v>239676</v>
      </c>
      <c r="I41" t="s">
        <v>488</v>
      </c>
      <c r="J41">
        <v>1</v>
      </c>
    </row>
    <row r="42" spans="1:10" x14ac:dyDescent="0.25">
      <c r="A42">
        <v>73</v>
      </c>
      <c r="B42">
        <v>1963</v>
      </c>
      <c r="C42" t="s">
        <v>736</v>
      </c>
      <c r="D42">
        <v>25041</v>
      </c>
      <c r="E42" t="s">
        <v>750</v>
      </c>
      <c r="F42">
        <v>14</v>
      </c>
      <c r="H42">
        <v>239677</v>
      </c>
      <c r="I42" t="s">
        <v>489</v>
      </c>
      <c r="J42">
        <v>0</v>
      </c>
    </row>
    <row r="43" spans="1:10" x14ac:dyDescent="0.25">
      <c r="A43">
        <v>73</v>
      </c>
      <c r="B43">
        <v>1963</v>
      </c>
      <c r="C43" t="s">
        <v>736</v>
      </c>
      <c r="D43">
        <v>25042</v>
      </c>
      <c r="E43" t="s">
        <v>751</v>
      </c>
      <c r="F43">
        <v>15</v>
      </c>
      <c r="H43">
        <v>239678</v>
      </c>
      <c r="I43" t="s">
        <v>488</v>
      </c>
      <c r="J43">
        <v>1</v>
      </c>
    </row>
    <row r="44" spans="1:10" x14ac:dyDescent="0.25">
      <c r="A44">
        <v>73</v>
      </c>
      <c r="B44">
        <v>1963</v>
      </c>
      <c r="C44" t="s">
        <v>736</v>
      </c>
      <c r="D44">
        <v>25042</v>
      </c>
      <c r="E44" t="s">
        <v>751</v>
      </c>
      <c r="F44">
        <v>15</v>
      </c>
      <c r="H44">
        <v>239679</v>
      </c>
      <c r="I44" t="s">
        <v>489</v>
      </c>
      <c r="J44">
        <v>0</v>
      </c>
    </row>
    <row r="45" spans="1:10" x14ac:dyDescent="0.25">
      <c r="A45">
        <v>73</v>
      </c>
      <c r="B45">
        <v>1964</v>
      </c>
      <c r="C45" t="s">
        <v>752</v>
      </c>
      <c r="D45">
        <v>25043</v>
      </c>
      <c r="E45" t="s">
        <v>753</v>
      </c>
      <c r="F45">
        <v>16</v>
      </c>
      <c r="H45">
        <v>239680</v>
      </c>
      <c r="I45" t="s">
        <v>488</v>
      </c>
      <c r="J45">
        <v>1</v>
      </c>
    </row>
    <row r="46" spans="1:10" x14ac:dyDescent="0.25">
      <c r="A46">
        <v>73</v>
      </c>
      <c r="B46">
        <v>1964</v>
      </c>
      <c r="C46" t="s">
        <v>752</v>
      </c>
      <c r="D46">
        <v>25043</v>
      </c>
      <c r="E46" t="s">
        <v>753</v>
      </c>
      <c r="F46">
        <v>16</v>
      </c>
      <c r="H46">
        <v>239681</v>
      </c>
      <c r="I46" t="s">
        <v>489</v>
      </c>
      <c r="J46">
        <v>0</v>
      </c>
    </row>
    <row r="47" spans="1:10" x14ac:dyDescent="0.25">
      <c r="A47">
        <v>73</v>
      </c>
      <c r="B47">
        <v>1964</v>
      </c>
      <c r="C47" t="s">
        <v>752</v>
      </c>
      <c r="D47">
        <v>25044</v>
      </c>
      <c r="E47" t="s">
        <v>754</v>
      </c>
      <c r="F47">
        <v>17</v>
      </c>
      <c r="H47">
        <v>239682</v>
      </c>
      <c r="I47" t="s">
        <v>488</v>
      </c>
      <c r="J47">
        <v>1</v>
      </c>
    </row>
    <row r="48" spans="1:10" x14ac:dyDescent="0.25">
      <c r="A48">
        <v>73</v>
      </c>
      <c r="B48">
        <v>1964</v>
      </c>
      <c r="C48" t="s">
        <v>752</v>
      </c>
      <c r="D48">
        <v>25044</v>
      </c>
      <c r="E48" t="s">
        <v>754</v>
      </c>
      <c r="F48">
        <v>17</v>
      </c>
      <c r="H48">
        <v>239683</v>
      </c>
      <c r="I48" t="s">
        <v>489</v>
      </c>
      <c r="J48">
        <v>0</v>
      </c>
    </row>
    <row r="49" spans="1:10" x14ac:dyDescent="0.25">
      <c r="A49">
        <v>73</v>
      </c>
      <c r="B49">
        <v>1964</v>
      </c>
      <c r="C49" t="s">
        <v>752</v>
      </c>
      <c r="D49">
        <v>25045</v>
      </c>
      <c r="E49" t="s">
        <v>634</v>
      </c>
      <c r="F49">
        <v>18</v>
      </c>
      <c r="H49">
        <v>239684</v>
      </c>
      <c r="I49" t="s">
        <v>488</v>
      </c>
      <c r="J49">
        <v>1</v>
      </c>
    </row>
    <row r="50" spans="1:10" x14ac:dyDescent="0.25">
      <c r="A50">
        <v>73</v>
      </c>
      <c r="B50">
        <v>1964</v>
      </c>
      <c r="C50" t="s">
        <v>752</v>
      </c>
      <c r="D50">
        <v>25045</v>
      </c>
      <c r="E50" t="s">
        <v>634</v>
      </c>
      <c r="F50">
        <v>18</v>
      </c>
      <c r="H50">
        <v>239685</v>
      </c>
      <c r="I50" t="s">
        <v>489</v>
      </c>
      <c r="J50">
        <v>0</v>
      </c>
    </row>
    <row r="51" spans="1:10" x14ac:dyDescent="0.25">
      <c r="A51">
        <v>73</v>
      </c>
      <c r="B51">
        <v>1964</v>
      </c>
      <c r="C51" t="s">
        <v>752</v>
      </c>
      <c r="D51">
        <v>25050</v>
      </c>
      <c r="E51" t="s">
        <v>755</v>
      </c>
      <c r="F51">
        <v>19</v>
      </c>
      <c r="G51" t="s">
        <v>756</v>
      </c>
      <c r="H51">
        <v>239692</v>
      </c>
      <c r="I51" t="s">
        <v>488</v>
      </c>
      <c r="J51">
        <v>0.5</v>
      </c>
    </row>
    <row r="52" spans="1:10" x14ac:dyDescent="0.25">
      <c r="A52">
        <v>73</v>
      </c>
      <c r="B52">
        <v>1964</v>
      </c>
      <c r="C52" t="s">
        <v>752</v>
      </c>
      <c r="D52">
        <v>25050</v>
      </c>
      <c r="E52" t="s">
        <v>755</v>
      </c>
      <c r="F52">
        <v>19</v>
      </c>
      <c r="G52" t="s">
        <v>756</v>
      </c>
      <c r="H52">
        <v>239693</v>
      </c>
      <c r="I52" t="s">
        <v>489</v>
      </c>
      <c r="J52">
        <v>0</v>
      </c>
    </row>
    <row r="53" spans="1:10" x14ac:dyDescent="0.25">
      <c r="A53">
        <v>73</v>
      </c>
      <c r="B53">
        <v>1964</v>
      </c>
      <c r="C53" t="s">
        <v>752</v>
      </c>
      <c r="D53">
        <v>25047</v>
      </c>
      <c r="E53" t="s">
        <v>757</v>
      </c>
      <c r="F53">
        <v>19</v>
      </c>
      <c r="G53" t="s">
        <v>739</v>
      </c>
      <c r="H53">
        <v>239686</v>
      </c>
      <c r="I53" t="s">
        <v>488</v>
      </c>
      <c r="J53">
        <v>0.5</v>
      </c>
    </row>
    <row r="54" spans="1:10" x14ac:dyDescent="0.25">
      <c r="A54">
        <v>73</v>
      </c>
      <c r="B54">
        <v>1964</v>
      </c>
      <c r="C54" t="s">
        <v>752</v>
      </c>
      <c r="D54">
        <v>25047</v>
      </c>
      <c r="E54" t="s">
        <v>757</v>
      </c>
      <c r="F54">
        <v>19</v>
      </c>
      <c r="G54" t="s">
        <v>739</v>
      </c>
      <c r="H54">
        <v>239687</v>
      </c>
      <c r="I54" t="s">
        <v>489</v>
      </c>
      <c r="J54">
        <v>0</v>
      </c>
    </row>
    <row r="55" spans="1:10" x14ac:dyDescent="0.25">
      <c r="A55">
        <v>73</v>
      </c>
      <c r="B55">
        <v>1964</v>
      </c>
      <c r="C55" t="s">
        <v>752</v>
      </c>
      <c r="D55">
        <v>25048</v>
      </c>
      <c r="E55" t="s">
        <v>758</v>
      </c>
      <c r="F55">
        <v>19</v>
      </c>
      <c r="G55" t="s">
        <v>743</v>
      </c>
      <c r="H55">
        <v>239688</v>
      </c>
      <c r="I55" t="s">
        <v>488</v>
      </c>
      <c r="J55">
        <v>0.5</v>
      </c>
    </row>
    <row r="56" spans="1:10" x14ac:dyDescent="0.25">
      <c r="A56">
        <v>73</v>
      </c>
      <c r="B56">
        <v>1964</v>
      </c>
      <c r="C56" t="s">
        <v>752</v>
      </c>
      <c r="D56">
        <v>25048</v>
      </c>
      <c r="E56" t="s">
        <v>758</v>
      </c>
      <c r="F56">
        <v>19</v>
      </c>
      <c r="G56" t="s">
        <v>743</v>
      </c>
      <c r="H56">
        <v>239689</v>
      </c>
      <c r="I56" t="s">
        <v>489</v>
      </c>
      <c r="J56">
        <v>0</v>
      </c>
    </row>
    <row r="57" spans="1:10" x14ac:dyDescent="0.25">
      <c r="A57">
        <v>73</v>
      </c>
      <c r="B57">
        <v>1964</v>
      </c>
      <c r="C57" t="s">
        <v>752</v>
      </c>
      <c r="D57">
        <v>25049</v>
      </c>
      <c r="E57" t="s">
        <v>759</v>
      </c>
      <c r="F57">
        <v>19</v>
      </c>
      <c r="G57" t="s">
        <v>746</v>
      </c>
      <c r="H57">
        <v>239690</v>
      </c>
      <c r="I57" t="s">
        <v>488</v>
      </c>
      <c r="J57">
        <v>0.5</v>
      </c>
    </row>
    <row r="58" spans="1:10" x14ac:dyDescent="0.25">
      <c r="A58">
        <v>73</v>
      </c>
      <c r="B58">
        <v>1964</v>
      </c>
      <c r="C58" t="s">
        <v>752</v>
      </c>
      <c r="D58">
        <v>25049</v>
      </c>
      <c r="E58" t="s">
        <v>759</v>
      </c>
      <c r="F58">
        <v>19</v>
      </c>
      <c r="G58" t="s">
        <v>746</v>
      </c>
      <c r="H58">
        <v>239691</v>
      </c>
      <c r="I58" t="s">
        <v>489</v>
      </c>
      <c r="J58">
        <v>0</v>
      </c>
    </row>
    <row r="59" spans="1:10" x14ac:dyDescent="0.25">
      <c r="A59">
        <v>73</v>
      </c>
      <c r="B59">
        <v>1964</v>
      </c>
      <c r="C59" t="s">
        <v>752</v>
      </c>
      <c r="D59">
        <v>25054</v>
      </c>
      <c r="E59" t="s">
        <v>760</v>
      </c>
      <c r="F59">
        <v>20</v>
      </c>
      <c r="G59" t="s">
        <v>746</v>
      </c>
      <c r="H59">
        <v>239698</v>
      </c>
      <c r="I59" t="s">
        <v>488</v>
      </c>
      <c r="J59">
        <v>0.5</v>
      </c>
    </row>
    <row r="60" spans="1:10" x14ac:dyDescent="0.25">
      <c r="A60">
        <v>73</v>
      </c>
      <c r="B60">
        <v>1964</v>
      </c>
      <c r="C60" t="s">
        <v>752</v>
      </c>
      <c r="D60">
        <v>25054</v>
      </c>
      <c r="E60" t="s">
        <v>760</v>
      </c>
      <c r="F60">
        <v>20</v>
      </c>
      <c r="G60" t="s">
        <v>746</v>
      </c>
      <c r="H60">
        <v>239699</v>
      </c>
      <c r="I60" t="s">
        <v>489</v>
      </c>
      <c r="J60">
        <v>0</v>
      </c>
    </row>
    <row r="61" spans="1:10" x14ac:dyDescent="0.25">
      <c r="A61">
        <v>73</v>
      </c>
      <c r="B61">
        <v>1964</v>
      </c>
      <c r="C61" t="s">
        <v>752</v>
      </c>
      <c r="D61">
        <v>25053</v>
      </c>
      <c r="E61" t="s">
        <v>761</v>
      </c>
      <c r="F61">
        <v>20</v>
      </c>
      <c r="G61" t="s">
        <v>743</v>
      </c>
      <c r="H61">
        <v>239696</v>
      </c>
      <c r="I61" t="s">
        <v>488</v>
      </c>
      <c r="J61">
        <v>0.5</v>
      </c>
    </row>
    <row r="62" spans="1:10" x14ac:dyDescent="0.25">
      <c r="A62">
        <v>73</v>
      </c>
      <c r="B62">
        <v>1964</v>
      </c>
      <c r="C62" t="s">
        <v>752</v>
      </c>
      <c r="D62">
        <v>25053</v>
      </c>
      <c r="E62" t="s">
        <v>761</v>
      </c>
      <c r="F62">
        <v>20</v>
      </c>
      <c r="G62" t="s">
        <v>743</v>
      </c>
      <c r="H62">
        <v>239697</v>
      </c>
      <c r="I62" t="s">
        <v>489</v>
      </c>
      <c r="J62">
        <v>0</v>
      </c>
    </row>
    <row r="63" spans="1:10" x14ac:dyDescent="0.25">
      <c r="A63">
        <v>73</v>
      </c>
      <c r="B63">
        <v>1964</v>
      </c>
      <c r="C63" t="s">
        <v>752</v>
      </c>
      <c r="D63">
        <v>25052</v>
      </c>
      <c r="E63" t="s">
        <v>762</v>
      </c>
      <c r="F63">
        <v>20</v>
      </c>
      <c r="G63" t="s">
        <v>739</v>
      </c>
      <c r="H63">
        <v>239694</v>
      </c>
      <c r="I63" t="s">
        <v>488</v>
      </c>
      <c r="J63">
        <v>0.5</v>
      </c>
    </row>
    <row r="64" spans="1:10" x14ac:dyDescent="0.25">
      <c r="A64">
        <v>73</v>
      </c>
      <c r="B64">
        <v>1964</v>
      </c>
      <c r="C64" t="s">
        <v>752</v>
      </c>
      <c r="D64">
        <v>25052</v>
      </c>
      <c r="E64" t="s">
        <v>762</v>
      </c>
      <c r="F64">
        <v>20</v>
      </c>
      <c r="G64" t="s">
        <v>739</v>
      </c>
      <c r="H64">
        <v>239695</v>
      </c>
      <c r="I64" t="s">
        <v>489</v>
      </c>
      <c r="J64">
        <v>0</v>
      </c>
    </row>
    <row r="65" spans="1:10" x14ac:dyDescent="0.25">
      <c r="A65">
        <v>73</v>
      </c>
      <c r="B65">
        <v>1964</v>
      </c>
      <c r="C65" t="s">
        <v>752</v>
      </c>
      <c r="D65">
        <v>25055</v>
      </c>
      <c r="E65" t="s">
        <v>763</v>
      </c>
      <c r="F65">
        <v>20</v>
      </c>
      <c r="G65" t="s">
        <v>756</v>
      </c>
      <c r="H65">
        <v>239700</v>
      </c>
      <c r="I65" t="s">
        <v>488</v>
      </c>
      <c r="J65">
        <v>0.5</v>
      </c>
    </row>
    <row r="66" spans="1:10" x14ac:dyDescent="0.25">
      <c r="A66">
        <v>73</v>
      </c>
      <c r="B66">
        <v>1964</v>
      </c>
      <c r="C66" t="s">
        <v>752</v>
      </c>
      <c r="D66">
        <v>25055</v>
      </c>
      <c r="E66" t="s">
        <v>763</v>
      </c>
      <c r="F66">
        <v>20</v>
      </c>
      <c r="G66" t="s">
        <v>756</v>
      </c>
      <c r="H66">
        <v>239701</v>
      </c>
      <c r="I66" t="s">
        <v>489</v>
      </c>
      <c r="J66">
        <v>0</v>
      </c>
    </row>
    <row r="67" spans="1:10" x14ac:dyDescent="0.25">
      <c r="A67">
        <v>73</v>
      </c>
      <c r="B67">
        <v>1964</v>
      </c>
      <c r="C67" t="s">
        <v>752</v>
      </c>
      <c r="D67">
        <v>25056</v>
      </c>
      <c r="E67" t="s">
        <v>635</v>
      </c>
      <c r="F67">
        <v>21</v>
      </c>
      <c r="H67">
        <v>239702</v>
      </c>
      <c r="I67" t="s">
        <v>488</v>
      </c>
      <c r="J67">
        <v>1</v>
      </c>
    </row>
    <row r="68" spans="1:10" x14ac:dyDescent="0.25">
      <c r="A68">
        <v>73</v>
      </c>
      <c r="B68">
        <v>1964</v>
      </c>
      <c r="C68" t="s">
        <v>752</v>
      </c>
      <c r="D68">
        <v>25056</v>
      </c>
      <c r="E68" t="s">
        <v>635</v>
      </c>
      <c r="F68">
        <v>21</v>
      </c>
      <c r="H68">
        <v>239703</v>
      </c>
      <c r="I68" t="s">
        <v>489</v>
      </c>
      <c r="J68">
        <v>0</v>
      </c>
    </row>
    <row r="69" spans="1:10" x14ac:dyDescent="0.25">
      <c r="A69">
        <v>73</v>
      </c>
      <c r="B69">
        <v>1964</v>
      </c>
      <c r="C69" t="s">
        <v>752</v>
      </c>
      <c r="D69">
        <v>25057</v>
      </c>
      <c r="E69" t="s">
        <v>636</v>
      </c>
      <c r="F69">
        <v>22</v>
      </c>
      <c r="H69">
        <v>239704</v>
      </c>
      <c r="I69" t="s">
        <v>488</v>
      </c>
      <c r="J69">
        <v>1</v>
      </c>
    </row>
    <row r="70" spans="1:10" x14ac:dyDescent="0.25">
      <c r="A70">
        <v>73</v>
      </c>
      <c r="B70">
        <v>1964</v>
      </c>
      <c r="C70" t="s">
        <v>752</v>
      </c>
      <c r="D70">
        <v>25057</v>
      </c>
      <c r="E70" t="s">
        <v>636</v>
      </c>
      <c r="F70">
        <v>22</v>
      </c>
      <c r="H70">
        <v>239705</v>
      </c>
      <c r="I70" t="s">
        <v>489</v>
      </c>
      <c r="J70">
        <v>0</v>
      </c>
    </row>
    <row r="71" spans="1:10" x14ac:dyDescent="0.25">
      <c r="A71">
        <v>73</v>
      </c>
      <c r="B71">
        <v>1964</v>
      </c>
      <c r="C71" t="s">
        <v>752</v>
      </c>
      <c r="D71">
        <v>25058</v>
      </c>
      <c r="E71" t="s">
        <v>764</v>
      </c>
      <c r="F71">
        <v>23</v>
      </c>
      <c r="H71">
        <v>239706</v>
      </c>
      <c r="I71" t="s">
        <v>488</v>
      </c>
      <c r="J71">
        <v>1</v>
      </c>
    </row>
    <row r="72" spans="1:10" x14ac:dyDescent="0.25">
      <c r="A72">
        <v>73</v>
      </c>
      <c r="B72">
        <v>1964</v>
      </c>
      <c r="C72" t="s">
        <v>752</v>
      </c>
      <c r="D72">
        <v>25058</v>
      </c>
      <c r="E72" t="s">
        <v>764</v>
      </c>
      <c r="F72">
        <v>23</v>
      </c>
      <c r="H72">
        <v>239707</v>
      </c>
      <c r="I72" t="s">
        <v>489</v>
      </c>
      <c r="J72">
        <v>0</v>
      </c>
    </row>
    <row r="73" spans="1:10" x14ac:dyDescent="0.25">
      <c r="A73">
        <v>73</v>
      </c>
      <c r="B73">
        <v>1964</v>
      </c>
      <c r="C73" t="s">
        <v>752</v>
      </c>
      <c r="D73">
        <v>25059</v>
      </c>
      <c r="E73" t="s">
        <v>765</v>
      </c>
      <c r="F73">
        <v>24</v>
      </c>
      <c r="H73">
        <v>239708</v>
      </c>
      <c r="I73" t="s">
        <v>488</v>
      </c>
      <c r="J73">
        <v>1</v>
      </c>
    </row>
    <row r="74" spans="1:10" x14ac:dyDescent="0.25">
      <c r="A74">
        <v>73</v>
      </c>
      <c r="B74">
        <v>1964</v>
      </c>
      <c r="C74" t="s">
        <v>752</v>
      </c>
      <c r="D74">
        <v>25059</v>
      </c>
      <c r="E74" t="s">
        <v>765</v>
      </c>
      <c r="F74">
        <v>24</v>
      </c>
      <c r="H74">
        <v>239709</v>
      </c>
      <c r="I74" t="s">
        <v>489</v>
      </c>
      <c r="J74">
        <v>0</v>
      </c>
    </row>
    <row r="75" spans="1:10" x14ac:dyDescent="0.25">
      <c r="A75">
        <v>73</v>
      </c>
      <c r="B75">
        <v>1964</v>
      </c>
      <c r="C75" t="s">
        <v>752</v>
      </c>
      <c r="D75">
        <v>25060</v>
      </c>
      <c r="E75" t="s">
        <v>766</v>
      </c>
      <c r="F75">
        <v>25</v>
      </c>
      <c r="H75">
        <v>239710</v>
      </c>
      <c r="I75" t="s">
        <v>488</v>
      </c>
      <c r="J75">
        <v>1</v>
      </c>
    </row>
    <row r="76" spans="1:10" x14ac:dyDescent="0.25">
      <c r="A76">
        <v>73</v>
      </c>
      <c r="B76">
        <v>1964</v>
      </c>
      <c r="C76" t="s">
        <v>752</v>
      </c>
      <c r="D76">
        <v>25060</v>
      </c>
      <c r="E76" t="s">
        <v>766</v>
      </c>
      <c r="F76">
        <v>25</v>
      </c>
      <c r="H76">
        <v>239711</v>
      </c>
      <c r="I76" t="s">
        <v>489</v>
      </c>
      <c r="J76">
        <v>0</v>
      </c>
    </row>
    <row r="77" spans="1:10" x14ac:dyDescent="0.25">
      <c r="A77">
        <v>73</v>
      </c>
      <c r="B77">
        <v>1964</v>
      </c>
      <c r="C77" t="s">
        <v>752</v>
      </c>
      <c r="D77">
        <v>25062</v>
      </c>
      <c r="E77" t="s">
        <v>767</v>
      </c>
      <c r="F77">
        <v>26</v>
      </c>
      <c r="G77" t="s">
        <v>739</v>
      </c>
      <c r="H77">
        <v>239712</v>
      </c>
      <c r="I77" t="s">
        <v>488</v>
      </c>
      <c r="J77">
        <v>1</v>
      </c>
    </row>
    <row r="78" spans="1:10" x14ac:dyDescent="0.25">
      <c r="A78">
        <v>73</v>
      </c>
      <c r="B78">
        <v>1964</v>
      </c>
      <c r="C78" t="s">
        <v>752</v>
      </c>
      <c r="D78">
        <v>25062</v>
      </c>
      <c r="E78" t="s">
        <v>767</v>
      </c>
      <c r="F78">
        <v>26</v>
      </c>
      <c r="G78" t="s">
        <v>739</v>
      </c>
      <c r="H78">
        <v>239713</v>
      </c>
      <c r="I78" t="s">
        <v>489</v>
      </c>
      <c r="J78">
        <v>0</v>
      </c>
    </row>
    <row r="79" spans="1:10" x14ac:dyDescent="0.25">
      <c r="A79">
        <v>73</v>
      </c>
      <c r="B79">
        <v>1964</v>
      </c>
      <c r="C79" t="s">
        <v>752</v>
      </c>
      <c r="D79">
        <v>25063</v>
      </c>
      <c r="E79" t="s">
        <v>768</v>
      </c>
      <c r="F79">
        <v>26</v>
      </c>
      <c r="G79" t="s">
        <v>743</v>
      </c>
      <c r="H79">
        <v>239714</v>
      </c>
      <c r="I79" t="s">
        <v>488</v>
      </c>
      <c r="J79">
        <v>1</v>
      </c>
    </row>
    <row r="80" spans="1:10" x14ac:dyDescent="0.25">
      <c r="A80">
        <v>73</v>
      </c>
      <c r="B80">
        <v>1964</v>
      </c>
      <c r="C80" t="s">
        <v>752</v>
      </c>
      <c r="D80">
        <v>25063</v>
      </c>
      <c r="E80" t="s">
        <v>768</v>
      </c>
      <c r="F80">
        <v>26</v>
      </c>
      <c r="G80" t="s">
        <v>743</v>
      </c>
      <c r="H80">
        <v>239715</v>
      </c>
      <c r="I80" t="s">
        <v>489</v>
      </c>
      <c r="J80">
        <v>0</v>
      </c>
    </row>
    <row r="81" spans="1:10" x14ac:dyDescent="0.25">
      <c r="A81">
        <v>73</v>
      </c>
      <c r="B81">
        <v>1964</v>
      </c>
      <c r="C81" t="s">
        <v>752</v>
      </c>
      <c r="D81">
        <v>25064</v>
      </c>
      <c r="E81" t="s">
        <v>769</v>
      </c>
      <c r="F81">
        <v>26</v>
      </c>
      <c r="G81" t="s">
        <v>746</v>
      </c>
      <c r="H81">
        <v>239716</v>
      </c>
      <c r="I81" t="s">
        <v>488</v>
      </c>
      <c r="J81">
        <v>1</v>
      </c>
    </row>
    <row r="82" spans="1:10" x14ac:dyDescent="0.25">
      <c r="A82">
        <v>73</v>
      </c>
      <c r="B82">
        <v>1964</v>
      </c>
      <c r="C82" t="s">
        <v>752</v>
      </c>
      <c r="D82">
        <v>25064</v>
      </c>
      <c r="E82" t="s">
        <v>769</v>
      </c>
      <c r="F82">
        <v>26</v>
      </c>
      <c r="G82" t="s">
        <v>746</v>
      </c>
      <c r="H82">
        <v>239717</v>
      </c>
      <c r="I82" t="s">
        <v>489</v>
      </c>
      <c r="J82">
        <v>0</v>
      </c>
    </row>
    <row r="83" spans="1:10" x14ac:dyDescent="0.25">
      <c r="A83">
        <v>73</v>
      </c>
      <c r="B83">
        <v>1965</v>
      </c>
      <c r="C83" t="s">
        <v>770</v>
      </c>
      <c r="D83">
        <v>25065</v>
      </c>
      <c r="E83" t="s">
        <v>771</v>
      </c>
      <c r="F83">
        <v>27</v>
      </c>
      <c r="H83">
        <v>239718</v>
      </c>
      <c r="I83" t="s">
        <v>488</v>
      </c>
      <c r="J83">
        <v>1</v>
      </c>
    </row>
    <row r="84" spans="1:10" x14ac:dyDescent="0.25">
      <c r="A84">
        <v>73</v>
      </c>
      <c r="B84">
        <v>1965</v>
      </c>
      <c r="C84" t="s">
        <v>770</v>
      </c>
      <c r="D84">
        <v>25065</v>
      </c>
      <c r="E84" t="s">
        <v>771</v>
      </c>
      <c r="F84">
        <v>27</v>
      </c>
      <c r="H84">
        <v>239719</v>
      </c>
      <c r="I84" t="s">
        <v>489</v>
      </c>
      <c r="J84">
        <v>0</v>
      </c>
    </row>
    <row r="85" spans="1:10" x14ac:dyDescent="0.25">
      <c r="A85">
        <v>73</v>
      </c>
      <c r="B85">
        <v>1965</v>
      </c>
      <c r="C85" t="s">
        <v>770</v>
      </c>
      <c r="D85">
        <v>25066</v>
      </c>
      <c r="E85" t="s">
        <v>772</v>
      </c>
      <c r="F85">
        <v>28</v>
      </c>
      <c r="H85">
        <v>239720</v>
      </c>
      <c r="I85" t="s">
        <v>488</v>
      </c>
      <c r="J85">
        <v>1</v>
      </c>
    </row>
    <row r="86" spans="1:10" x14ac:dyDescent="0.25">
      <c r="A86">
        <v>73</v>
      </c>
      <c r="B86">
        <v>1965</v>
      </c>
      <c r="C86" t="s">
        <v>770</v>
      </c>
      <c r="D86">
        <v>25066</v>
      </c>
      <c r="E86" t="s">
        <v>772</v>
      </c>
      <c r="F86">
        <v>28</v>
      </c>
      <c r="H86">
        <v>239721</v>
      </c>
      <c r="I86" t="s">
        <v>489</v>
      </c>
      <c r="J86">
        <v>0</v>
      </c>
    </row>
    <row r="87" spans="1:10" x14ac:dyDescent="0.25">
      <c r="A87">
        <v>73</v>
      </c>
      <c r="B87">
        <v>1965</v>
      </c>
      <c r="C87" t="s">
        <v>770</v>
      </c>
      <c r="D87">
        <v>25067</v>
      </c>
      <c r="E87" t="s">
        <v>609</v>
      </c>
      <c r="F87">
        <v>29</v>
      </c>
      <c r="H87">
        <v>239722</v>
      </c>
      <c r="I87" t="s">
        <v>488</v>
      </c>
      <c r="J87">
        <v>1</v>
      </c>
    </row>
    <row r="88" spans="1:10" x14ac:dyDescent="0.25">
      <c r="A88">
        <v>73</v>
      </c>
      <c r="B88">
        <v>1965</v>
      </c>
      <c r="C88" t="s">
        <v>770</v>
      </c>
      <c r="D88">
        <v>25067</v>
      </c>
      <c r="E88" t="s">
        <v>609</v>
      </c>
      <c r="F88">
        <v>29</v>
      </c>
      <c r="H88">
        <v>239723</v>
      </c>
      <c r="I88" t="s">
        <v>489</v>
      </c>
      <c r="J88">
        <v>0</v>
      </c>
    </row>
    <row r="89" spans="1:10" x14ac:dyDescent="0.25">
      <c r="A89">
        <v>73</v>
      </c>
      <c r="B89">
        <v>1965</v>
      </c>
      <c r="C89" t="s">
        <v>770</v>
      </c>
      <c r="D89">
        <v>25070</v>
      </c>
      <c r="E89" t="s">
        <v>773</v>
      </c>
      <c r="F89">
        <v>30</v>
      </c>
      <c r="H89">
        <v>239728</v>
      </c>
      <c r="I89" t="s">
        <v>488</v>
      </c>
      <c r="J89">
        <v>1</v>
      </c>
    </row>
    <row r="90" spans="1:10" x14ac:dyDescent="0.25">
      <c r="A90">
        <v>73</v>
      </c>
      <c r="B90">
        <v>1965</v>
      </c>
      <c r="C90" t="s">
        <v>770</v>
      </c>
      <c r="D90">
        <v>25070</v>
      </c>
      <c r="E90" t="s">
        <v>773</v>
      </c>
      <c r="F90">
        <v>30</v>
      </c>
      <c r="H90">
        <v>239729</v>
      </c>
      <c r="I90" t="s">
        <v>489</v>
      </c>
      <c r="J90">
        <v>0</v>
      </c>
    </row>
    <row r="91" spans="1:10" x14ac:dyDescent="0.25">
      <c r="A91">
        <v>73</v>
      </c>
      <c r="B91">
        <v>1965</v>
      </c>
      <c r="C91" t="s">
        <v>770</v>
      </c>
      <c r="D91">
        <v>25071</v>
      </c>
      <c r="E91" t="s">
        <v>610</v>
      </c>
      <c r="F91">
        <v>31</v>
      </c>
      <c r="H91">
        <v>239730</v>
      </c>
      <c r="I91" t="s">
        <v>488</v>
      </c>
      <c r="J91">
        <v>1</v>
      </c>
    </row>
    <row r="92" spans="1:10" x14ac:dyDescent="0.25">
      <c r="A92">
        <v>73</v>
      </c>
      <c r="B92">
        <v>1965</v>
      </c>
      <c r="C92" t="s">
        <v>770</v>
      </c>
      <c r="D92">
        <v>25071</v>
      </c>
      <c r="E92" t="s">
        <v>610</v>
      </c>
      <c r="F92">
        <v>31</v>
      </c>
      <c r="H92">
        <v>239731</v>
      </c>
      <c r="I92" t="s">
        <v>489</v>
      </c>
      <c r="J92">
        <v>0</v>
      </c>
    </row>
    <row r="93" spans="1:10" x14ac:dyDescent="0.25">
      <c r="A93">
        <v>73</v>
      </c>
      <c r="B93">
        <v>1965</v>
      </c>
      <c r="C93" t="s">
        <v>770</v>
      </c>
      <c r="D93">
        <v>25072</v>
      </c>
      <c r="E93" t="s">
        <v>774</v>
      </c>
      <c r="F93">
        <v>32</v>
      </c>
      <c r="H93">
        <v>239732</v>
      </c>
      <c r="I93" t="s">
        <v>488</v>
      </c>
      <c r="J93">
        <v>1</v>
      </c>
    </row>
    <row r="94" spans="1:10" x14ac:dyDescent="0.25">
      <c r="A94">
        <v>73</v>
      </c>
      <c r="B94">
        <v>1965</v>
      </c>
      <c r="C94" t="s">
        <v>770</v>
      </c>
      <c r="D94">
        <v>25072</v>
      </c>
      <c r="E94" t="s">
        <v>774</v>
      </c>
      <c r="F94">
        <v>32</v>
      </c>
      <c r="H94">
        <v>239733</v>
      </c>
      <c r="I94" t="s">
        <v>489</v>
      </c>
      <c r="J94">
        <v>0</v>
      </c>
    </row>
    <row r="95" spans="1:10" x14ac:dyDescent="0.25">
      <c r="A95">
        <v>73</v>
      </c>
      <c r="B95">
        <v>1965</v>
      </c>
      <c r="C95" t="s">
        <v>770</v>
      </c>
      <c r="D95">
        <v>25073</v>
      </c>
      <c r="E95" t="s">
        <v>775</v>
      </c>
      <c r="F95">
        <v>33</v>
      </c>
      <c r="H95">
        <v>239734</v>
      </c>
      <c r="I95" t="s">
        <v>488</v>
      </c>
      <c r="J95">
        <v>1</v>
      </c>
    </row>
    <row r="96" spans="1:10" x14ac:dyDescent="0.25">
      <c r="A96">
        <v>73</v>
      </c>
      <c r="B96">
        <v>1965</v>
      </c>
      <c r="C96" t="s">
        <v>770</v>
      </c>
      <c r="D96">
        <v>25073</v>
      </c>
      <c r="E96" t="s">
        <v>775</v>
      </c>
      <c r="F96">
        <v>33</v>
      </c>
      <c r="H96">
        <v>239735</v>
      </c>
      <c r="I96" t="s">
        <v>489</v>
      </c>
      <c r="J96">
        <v>0</v>
      </c>
    </row>
    <row r="97" spans="1:10" x14ac:dyDescent="0.25">
      <c r="A97">
        <v>73</v>
      </c>
      <c r="B97">
        <v>1965</v>
      </c>
      <c r="C97" t="s">
        <v>770</v>
      </c>
      <c r="D97">
        <v>25075</v>
      </c>
      <c r="E97" t="s">
        <v>776</v>
      </c>
      <c r="F97">
        <v>34</v>
      </c>
      <c r="H97">
        <v>239738</v>
      </c>
      <c r="I97" t="s">
        <v>488</v>
      </c>
      <c r="J97">
        <v>1</v>
      </c>
    </row>
    <row r="98" spans="1:10" x14ac:dyDescent="0.25">
      <c r="A98">
        <v>73</v>
      </c>
      <c r="B98">
        <v>1965</v>
      </c>
      <c r="C98" t="s">
        <v>770</v>
      </c>
      <c r="D98">
        <v>25075</v>
      </c>
      <c r="E98" t="s">
        <v>776</v>
      </c>
      <c r="F98">
        <v>34</v>
      </c>
      <c r="H98">
        <v>239739</v>
      </c>
      <c r="I98" t="s">
        <v>489</v>
      </c>
      <c r="J98">
        <v>0</v>
      </c>
    </row>
    <row r="99" spans="1:10" x14ac:dyDescent="0.25">
      <c r="A99">
        <v>73</v>
      </c>
      <c r="B99">
        <v>1965</v>
      </c>
      <c r="C99" t="s">
        <v>770</v>
      </c>
      <c r="D99">
        <v>25076</v>
      </c>
      <c r="E99" t="s">
        <v>612</v>
      </c>
      <c r="F99">
        <v>35</v>
      </c>
      <c r="H99">
        <v>239740</v>
      </c>
      <c r="I99" t="s">
        <v>488</v>
      </c>
      <c r="J99">
        <v>1</v>
      </c>
    </row>
    <row r="100" spans="1:10" x14ac:dyDescent="0.25">
      <c r="A100">
        <v>73</v>
      </c>
      <c r="B100">
        <v>1965</v>
      </c>
      <c r="C100" t="s">
        <v>770</v>
      </c>
      <c r="D100">
        <v>25076</v>
      </c>
      <c r="E100" t="s">
        <v>612</v>
      </c>
      <c r="F100">
        <v>35</v>
      </c>
      <c r="H100">
        <v>239741</v>
      </c>
      <c r="I100" t="s">
        <v>489</v>
      </c>
      <c r="J100">
        <v>0</v>
      </c>
    </row>
    <row r="101" spans="1:10" x14ac:dyDescent="0.25">
      <c r="A101">
        <v>73</v>
      </c>
      <c r="B101">
        <v>1965</v>
      </c>
      <c r="C101" t="s">
        <v>770</v>
      </c>
      <c r="D101">
        <v>25078</v>
      </c>
      <c r="E101" t="s">
        <v>777</v>
      </c>
      <c r="F101">
        <v>36</v>
      </c>
      <c r="H101">
        <v>239744</v>
      </c>
      <c r="I101" t="s">
        <v>488</v>
      </c>
      <c r="J101">
        <v>1</v>
      </c>
    </row>
    <row r="102" spans="1:10" x14ac:dyDescent="0.25">
      <c r="A102">
        <v>73</v>
      </c>
      <c r="B102">
        <v>1965</v>
      </c>
      <c r="C102" t="s">
        <v>770</v>
      </c>
      <c r="D102">
        <v>25078</v>
      </c>
      <c r="E102" t="s">
        <v>777</v>
      </c>
      <c r="F102">
        <v>36</v>
      </c>
      <c r="H102">
        <v>239745</v>
      </c>
      <c r="I102" t="s">
        <v>489</v>
      </c>
      <c r="J102">
        <v>0</v>
      </c>
    </row>
    <row r="103" spans="1:10" x14ac:dyDescent="0.25">
      <c r="A103">
        <v>73</v>
      </c>
      <c r="B103">
        <v>1965</v>
      </c>
      <c r="C103" t="s">
        <v>770</v>
      </c>
      <c r="D103">
        <v>25079</v>
      </c>
      <c r="E103" t="s">
        <v>613</v>
      </c>
      <c r="F103">
        <v>37</v>
      </c>
      <c r="H103">
        <v>239746</v>
      </c>
      <c r="I103" t="s">
        <v>488</v>
      </c>
      <c r="J103">
        <v>1</v>
      </c>
    </row>
    <row r="104" spans="1:10" x14ac:dyDescent="0.25">
      <c r="A104">
        <v>73</v>
      </c>
      <c r="B104">
        <v>1965</v>
      </c>
      <c r="C104" t="s">
        <v>770</v>
      </c>
      <c r="D104">
        <v>25079</v>
      </c>
      <c r="E104" t="s">
        <v>613</v>
      </c>
      <c r="F104">
        <v>37</v>
      </c>
      <c r="H104">
        <v>239747</v>
      </c>
      <c r="I104" t="s">
        <v>489</v>
      </c>
      <c r="J104">
        <v>0</v>
      </c>
    </row>
    <row r="105" spans="1:10" x14ac:dyDescent="0.25">
      <c r="A105">
        <v>73</v>
      </c>
      <c r="B105">
        <v>1965</v>
      </c>
      <c r="C105" t="s">
        <v>770</v>
      </c>
      <c r="D105">
        <v>25081</v>
      </c>
      <c r="E105" t="s">
        <v>778</v>
      </c>
      <c r="F105">
        <v>38</v>
      </c>
      <c r="H105">
        <v>239750</v>
      </c>
      <c r="I105" t="s">
        <v>488</v>
      </c>
      <c r="J105">
        <v>1</v>
      </c>
    </row>
    <row r="106" spans="1:10" x14ac:dyDescent="0.25">
      <c r="A106">
        <v>73</v>
      </c>
      <c r="B106">
        <v>1965</v>
      </c>
      <c r="C106" t="s">
        <v>770</v>
      </c>
      <c r="D106">
        <v>25081</v>
      </c>
      <c r="E106" t="s">
        <v>778</v>
      </c>
      <c r="F106">
        <v>38</v>
      </c>
      <c r="H106">
        <v>239751</v>
      </c>
      <c r="I106" t="s">
        <v>489</v>
      </c>
      <c r="J106">
        <v>0</v>
      </c>
    </row>
    <row r="107" spans="1:10" x14ac:dyDescent="0.25">
      <c r="A107">
        <v>73</v>
      </c>
      <c r="B107">
        <v>1965</v>
      </c>
      <c r="C107" t="s">
        <v>770</v>
      </c>
      <c r="D107">
        <v>25082</v>
      </c>
      <c r="E107" t="s">
        <v>16</v>
      </c>
      <c r="F107">
        <v>39</v>
      </c>
      <c r="H107">
        <v>239752</v>
      </c>
      <c r="I107" t="s">
        <v>488</v>
      </c>
      <c r="J107">
        <v>1</v>
      </c>
    </row>
    <row r="108" spans="1:10" x14ac:dyDescent="0.25">
      <c r="A108">
        <v>73</v>
      </c>
      <c r="B108">
        <v>1965</v>
      </c>
      <c r="C108" t="s">
        <v>770</v>
      </c>
      <c r="D108">
        <v>25082</v>
      </c>
      <c r="E108" t="s">
        <v>16</v>
      </c>
      <c r="F108">
        <v>39</v>
      </c>
      <c r="H108">
        <v>239753</v>
      </c>
      <c r="I108" t="s">
        <v>489</v>
      </c>
      <c r="J108">
        <v>0</v>
      </c>
    </row>
    <row r="109" spans="1:10" x14ac:dyDescent="0.25">
      <c r="A109">
        <v>73</v>
      </c>
      <c r="B109">
        <v>1965</v>
      </c>
      <c r="C109" t="s">
        <v>770</v>
      </c>
      <c r="D109">
        <v>25083</v>
      </c>
      <c r="E109" t="s">
        <v>614</v>
      </c>
      <c r="F109">
        <v>40</v>
      </c>
      <c r="H109">
        <v>239754</v>
      </c>
      <c r="I109" t="s">
        <v>488</v>
      </c>
      <c r="J109">
        <v>1</v>
      </c>
    </row>
    <row r="110" spans="1:10" x14ac:dyDescent="0.25">
      <c r="A110">
        <v>73</v>
      </c>
      <c r="B110">
        <v>1965</v>
      </c>
      <c r="C110" t="s">
        <v>770</v>
      </c>
      <c r="D110">
        <v>25083</v>
      </c>
      <c r="E110" t="s">
        <v>614</v>
      </c>
      <c r="F110">
        <v>40</v>
      </c>
      <c r="H110">
        <v>239755</v>
      </c>
      <c r="I110" t="s">
        <v>489</v>
      </c>
      <c r="J110">
        <v>0</v>
      </c>
    </row>
    <row r="111" spans="1:10" x14ac:dyDescent="0.25">
      <c r="A111">
        <v>73</v>
      </c>
      <c r="B111">
        <v>1965</v>
      </c>
      <c r="C111" t="s">
        <v>770</v>
      </c>
      <c r="D111">
        <v>25084</v>
      </c>
      <c r="E111" t="s">
        <v>779</v>
      </c>
      <c r="F111">
        <v>41</v>
      </c>
      <c r="H111">
        <v>239756</v>
      </c>
      <c r="I111" t="s">
        <v>488</v>
      </c>
      <c r="J111">
        <v>1</v>
      </c>
    </row>
    <row r="112" spans="1:10" x14ac:dyDescent="0.25">
      <c r="A112">
        <v>73</v>
      </c>
      <c r="B112">
        <v>1965</v>
      </c>
      <c r="C112" t="s">
        <v>770</v>
      </c>
      <c r="D112">
        <v>25084</v>
      </c>
      <c r="E112" t="s">
        <v>779</v>
      </c>
      <c r="F112">
        <v>41</v>
      </c>
      <c r="H112">
        <v>239757</v>
      </c>
      <c r="I112" t="s">
        <v>489</v>
      </c>
      <c r="J112">
        <v>0</v>
      </c>
    </row>
    <row r="113" spans="1:10" x14ac:dyDescent="0.25">
      <c r="A113">
        <v>73</v>
      </c>
      <c r="B113">
        <v>1965</v>
      </c>
      <c r="C113" t="s">
        <v>770</v>
      </c>
      <c r="D113">
        <v>25085</v>
      </c>
      <c r="E113" t="s">
        <v>659</v>
      </c>
      <c r="F113">
        <v>42</v>
      </c>
      <c r="H113">
        <v>239758</v>
      </c>
      <c r="I113" t="s">
        <v>488</v>
      </c>
      <c r="J113">
        <v>1</v>
      </c>
    </row>
    <row r="114" spans="1:10" x14ac:dyDescent="0.25">
      <c r="A114">
        <v>73</v>
      </c>
      <c r="B114">
        <v>1965</v>
      </c>
      <c r="C114" t="s">
        <v>770</v>
      </c>
      <c r="D114">
        <v>25085</v>
      </c>
      <c r="E114" t="s">
        <v>659</v>
      </c>
      <c r="F114">
        <v>42</v>
      </c>
      <c r="H114">
        <v>239759</v>
      </c>
      <c r="I114" t="s">
        <v>489</v>
      </c>
      <c r="J114">
        <v>0</v>
      </c>
    </row>
    <row r="115" spans="1:10" x14ac:dyDescent="0.25">
      <c r="A115">
        <v>73</v>
      </c>
      <c r="B115">
        <v>1965</v>
      </c>
      <c r="C115" t="s">
        <v>770</v>
      </c>
      <c r="D115">
        <v>25086</v>
      </c>
      <c r="E115" t="s">
        <v>780</v>
      </c>
      <c r="F115">
        <v>43</v>
      </c>
      <c r="H115">
        <v>239760</v>
      </c>
      <c r="I115" t="s">
        <v>488</v>
      </c>
      <c r="J115">
        <v>1</v>
      </c>
    </row>
    <row r="116" spans="1:10" x14ac:dyDescent="0.25">
      <c r="A116">
        <v>73</v>
      </c>
      <c r="B116">
        <v>1965</v>
      </c>
      <c r="C116" t="s">
        <v>770</v>
      </c>
      <c r="D116">
        <v>25086</v>
      </c>
      <c r="E116" t="s">
        <v>780</v>
      </c>
      <c r="F116">
        <v>43</v>
      </c>
      <c r="H116">
        <v>239761</v>
      </c>
      <c r="I116" t="s">
        <v>489</v>
      </c>
      <c r="J116">
        <v>0</v>
      </c>
    </row>
    <row r="117" spans="1:10" x14ac:dyDescent="0.25">
      <c r="A117">
        <v>73</v>
      </c>
      <c r="B117">
        <v>1965</v>
      </c>
      <c r="C117" t="s">
        <v>770</v>
      </c>
      <c r="D117">
        <v>25087</v>
      </c>
      <c r="E117" t="s">
        <v>781</v>
      </c>
      <c r="F117">
        <v>44</v>
      </c>
      <c r="H117">
        <v>239762</v>
      </c>
      <c r="I117" t="s">
        <v>488</v>
      </c>
      <c r="J117">
        <v>1</v>
      </c>
    </row>
    <row r="118" spans="1:10" x14ac:dyDescent="0.25">
      <c r="A118">
        <v>73</v>
      </c>
      <c r="B118">
        <v>1965</v>
      </c>
      <c r="C118" t="s">
        <v>770</v>
      </c>
      <c r="D118">
        <v>25087</v>
      </c>
      <c r="E118" t="s">
        <v>781</v>
      </c>
      <c r="F118">
        <v>44</v>
      </c>
      <c r="H118">
        <v>239763</v>
      </c>
      <c r="I118" t="s">
        <v>489</v>
      </c>
      <c r="J118">
        <v>0</v>
      </c>
    </row>
    <row r="119" spans="1:10" x14ac:dyDescent="0.25">
      <c r="A119">
        <v>73</v>
      </c>
      <c r="B119">
        <v>1965</v>
      </c>
      <c r="C119" t="s">
        <v>770</v>
      </c>
      <c r="D119">
        <v>25088</v>
      </c>
      <c r="E119" t="s">
        <v>782</v>
      </c>
      <c r="F119">
        <v>45</v>
      </c>
      <c r="H119">
        <v>239764</v>
      </c>
      <c r="I119" t="s">
        <v>488</v>
      </c>
      <c r="J119">
        <v>1</v>
      </c>
    </row>
    <row r="120" spans="1:10" x14ac:dyDescent="0.25">
      <c r="A120">
        <v>73</v>
      </c>
      <c r="B120">
        <v>1965</v>
      </c>
      <c r="C120" t="s">
        <v>770</v>
      </c>
      <c r="D120">
        <v>25088</v>
      </c>
      <c r="E120" t="s">
        <v>782</v>
      </c>
      <c r="F120">
        <v>45</v>
      </c>
      <c r="H120">
        <v>239765</v>
      </c>
      <c r="I120" t="s">
        <v>489</v>
      </c>
      <c r="J120">
        <v>0</v>
      </c>
    </row>
    <row r="121" spans="1:10" x14ac:dyDescent="0.25">
      <c r="A121">
        <v>73</v>
      </c>
      <c r="B121">
        <v>1966</v>
      </c>
      <c r="C121" t="s">
        <v>783</v>
      </c>
      <c r="D121">
        <v>25089</v>
      </c>
      <c r="E121" t="s">
        <v>615</v>
      </c>
      <c r="F121">
        <v>46</v>
      </c>
      <c r="H121">
        <v>239766</v>
      </c>
      <c r="I121" t="s">
        <v>488</v>
      </c>
      <c r="J121">
        <v>1</v>
      </c>
    </row>
    <row r="122" spans="1:10" x14ac:dyDescent="0.25">
      <c r="A122">
        <v>73</v>
      </c>
      <c r="B122">
        <v>1966</v>
      </c>
      <c r="C122" t="s">
        <v>783</v>
      </c>
      <c r="D122">
        <v>25089</v>
      </c>
      <c r="E122" t="s">
        <v>615</v>
      </c>
      <c r="F122">
        <v>46</v>
      </c>
      <c r="H122">
        <v>239767</v>
      </c>
      <c r="I122" t="s">
        <v>489</v>
      </c>
      <c r="J122">
        <v>0</v>
      </c>
    </row>
    <row r="123" spans="1:10" x14ac:dyDescent="0.25">
      <c r="A123">
        <v>73</v>
      </c>
      <c r="B123">
        <v>1966</v>
      </c>
      <c r="C123" t="s">
        <v>783</v>
      </c>
      <c r="D123">
        <v>25090</v>
      </c>
      <c r="E123" t="s">
        <v>784</v>
      </c>
      <c r="F123">
        <v>47</v>
      </c>
      <c r="H123">
        <v>239768</v>
      </c>
      <c r="I123" t="s">
        <v>488</v>
      </c>
      <c r="J123">
        <v>1</v>
      </c>
    </row>
    <row r="124" spans="1:10" x14ac:dyDescent="0.25">
      <c r="A124">
        <v>73</v>
      </c>
      <c r="B124">
        <v>1966</v>
      </c>
      <c r="C124" t="s">
        <v>783</v>
      </c>
      <c r="D124">
        <v>25090</v>
      </c>
      <c r="E124" t="s">
        <v>784</v>
      </c>
      <c r="F124">
        <v>47</v>
      </c>
      <c r="H124">
        <v>239769</v>
      </c>
      <c r="I124" t="s">
        <v>489</v>
      </c>
      <c r="J124">
        <v>0</v>
      </c>
    </row>
    <row r="125" spans="1:10" x14ac:dyDescent="0.25">
      <c r="A125">
        <v>73</v>
      </c>
      <c r="B125">
        <v>1966</v>
      </c>
      <c r="C125" t="s">
        <v>783</v>
      </c>
      <c r="D125">
        <v>25091</v>
      </c>
      <c r="E125" t="s">
        <v>785</v>
      </c>
      <c r="F125">
        <v>48</v>
      </c>
      <c r="H125">
        <v>239770</v>
      </c>
      <c r="I125" t="s">
        <v>488</v>
      </c>
      <c r="J125">
        <v>1</v>
      </c>
    </row>
    <row r="126" spans="1:10" x14ac:dyDescent="0.25">
      <c r="A126">
        <v>73</v>
      </c>
      <c r="B126">
        <v>1966</v>
      </c>
      <c r="C126" t="s">
        <v>783</v>
      </c>
      <c r="D126">
        <v>25091</v>
      </c>
      <c r="E126" t="s">
        <v>785</v>
      </c>
      <c r="F126">
        <v>48</v>
      </c>
      <c r="H126">
        <v>239771</v>
      </c>
      <c r="I126" t="s">
        <v>489</v>
      </c>
      <c r="J126">
        <v>0</v>
      </c>
    </row>
    <row r="127" spans="1:10" x14ac:dyDescent="0.25">
      <c r="A127">
        <v>73</v>
      </c>
      <c r="B127">
        <v>1966</v>
      </c>
      <c r="C127" t="s">
        <v>783</v>
      </c>
      <c r="D127">
        <v>25092</v>
      </c>
      <c r="E127" t="s">
        <v>786</v>
      </c>
      <c r="F127">
        <v>49</v>
      </c>
      <c r="H127">
        <v>239772</v>
      </c>
      <c r="I127" t="s">
        <v>488</v>
      </c>
      <c r="J127">
        <v>1</v>
      </c>
    </row>
    <row r="128" spans="1:10" x14ac:dyDescent="0.25">
      <c r="A128">
        <v>73</v>
      </c>
      <c r="B128">
        <v>1966</v>
      </c>
      <c r="C128" t="s">
        <v>783</v>
      </c>
      <c r="D128">
        <v>25092</v>
      </c>
      <c r="E128" t="s">
        <v>786</v>
      </c>
      <c r="F128">
        <v>49</v>
      </c>
      <c r="H128">
        <v>239773</v>
      </c>
      <c r="I128" t="s">
        <v>489</v>
      </c>
      <c r="J128">
        <v>0</v>
      </c>
    </row>
    <row r="129" spans="1:10" x14ac:dyDescent="0.25">
      <c r="A129">
        <v>73</v>
      </c>
      <c r="B129">
        <v>1966</v>
      </c>
      <c r="C129" t="s">
        <v>783</v>
      </c>
      <c r="D129">
        <v>25093</v>
      </c>
      <c r="E129" t="s">
        <v>787</v>
      </c>
      <c r="F129">
        <v>50</v>
      </c>
      <c r="H129">
        <v>239774</v>
      </c>
      <c r="I129" t="s">
        <v>488</v>
      </c>
      <c r="J129">
        <v>1</v>
      </c>
    </row>
    <row r="130" spans="1:10" x14ac:dyDescent="0.25">
      <c r="A130">
        <v>73</v>
      </c>
      <c r="B130">
        <v>1966</v>
      </c>
      <c r="C130" t="s">
        <v>783</v>
      </c>
      <c r="D130">
        <v>25093</v>
      </c>
      <c r="E130" t="s">
        <v>787</v>
      </c>
      <c r="F130">
        <v>50</v>
      </c>
      <c r="H130">
        <v>239775</v>
      </c>
      <c r="I130" t="s">
        <v>489</v>
      </c>
      <c r="J130">
        <v>0</v>
      </c>
    </row>
    <row r="131" spans="1:10" x14ac:dyDescent="0.25">
      <c r="A131">
        <v>73</v>
      </c>
      <c r="B131">
        <v>1966</v>
      </c>
      <c r="C131" t="s">
        <v>783</v>
      </c>
      <c r="D131">
        <v>25094</v>
      </c>
      <c r="E131" t="s">
        <v>788</v>
      </c>
      <c r="F131">
        <v>51</v>
      </c>
      <c r="H131">
        <v>239776</v>
      </c>
      <c r="I131" t="s">
        <v>488</v>
      </c>
      <c r="J131">
        <v>1</v>
      </c>
    </row>
    <row r="132" spans="1:10" x14ac:dyDescent="0.25">
      <c r="D132">
        <v>25094</v>
      </c>
      <c r="E132" t="s">
        <v>788</v>
      </c>
      <c r="F132">
        <v>51</v>
      </c>
      <c r="H132">
        <v>239776</v>
      </c>
      <c r="I132" t="s">
        <v>489</v>
      </c>
      <c r="J132">
        <v>0</v>
      </c>
    </row>
    <row r="133" spans="1:10" x14ac:dyDescent="0.25">
      <c r="A133">
        <v>73</v>
      </c>
      <c r="B133">
        <v>1966</v>
      </c>
      <c r="C133" t="s">
        <v>783</v>
      </c>
      <c r="D133">
        <v>25100</v>
      </c>
      <c r="E133" t="s">
        <v>789</v>
      </c>
      <c r="F133">
        <v>52</v>
      </c>
      <c r="G133" t="s">
        <v>756</v>
      </c>
      <c r="H133">
        <v>239785</v>
      </c>
      <c r="I133" t="s">
        <v>488</v>
      </c>
      <c r="J133">
        <v>0.5</v>
      </c>
    </row>
    <row r="134" spans="1:10" x14ac:dyDescent="0.25">
      <c r="A134">
        <v>73</v>
      </c>
      <c r="B134">
        <v>1966</v>
      </c>
      <c r="C134" t="s">
        <v>783</v>
      </c>
      <c r="D134">
        <v>25100</v>
      </c>
      <c r="E134" t="s">
        <v>789</v>
      </c>
      <c r="F134">
        <v>52</v>
      </c>
      <c r="G134" t="s">
        <v>756</v>
      </c>
      <c r="H134">
        <v>239786</v>
      </c>
      <c r="I134" t="s">
        <v>489</v>
      </c>
      <c r="J134">
        <v>0</v>
      </c>
    </row>
    <row r="135" spans="1:10" x14ac:dyDescent="0.25">
      <c r="A135">
        <v>73</v>
      </c>
      <c r="B135">
        <v>1966</v>
      </c>
      <c r="C135" t="s">
        <v>783</v>
      </c>
      <c r="D135">
        <v>25097</v>
      </c>
      <c r="E135" t="s">
        <v>790</v>
      </c>
      <c r="F135">
        <v>52</v>
      </c>
      <c r="G135" t="s">
        <v>739</v>
      </c>
      <c r="H135">
        <v>239779</v>
      </c>
      <c r="I135" t="s">
        <v>488</v>
      </c>
      <c r="J135">
        <v>0.5</v>
      </c>
    </row>
    <row r="136" spans="1:10" x14ac:dyDescent="0.25">
      <c r="A136">
        <v>73</v>
      </c>
      <c r="B136">
        <v>1966</v>
      </c>
      <c r="C136" t="s">
        <v>783</v>
      </c>
      <c r="D136">
        <v>25097</v>
      </c>
      <c r="E136" t="s">
        <v>790</v>
      </c>
      <c r="F136">
        <v>52</v>
      </c>
      <c r="G136" t="s">
        <v>739</v>
      </c>
      <c r="H136">
        <v>239780</v>
      </c>
      <c r="I136" t="s">
        <v>489</v>
      </c>
      <c r="J136">
        <v>0</v>
      </c>
    </row>
    <row r="137" spans="1:10" x14ac:dyDescent="0.25">
      <c r="A137">
        <v>73</v>
      </c>
      <c r="B137">
        <v>1966</v>
      </c>
      <c r="C137" t="s">
        <v>783</v>
      </c>
      <c r="D137">
        <v>25098</v>
      </c>
      <c r="E137" t="s">
        <v>791</v>
      </c>
      <c r="F137">
        <v>52</v>
      </c>
      <c r="G137" t="s">
        <v>743</v>
      </c>
      <c r="H137">
        <v>239781</v>
      </c>
      <c r="I137" t="s">
        <v>488</v>
      </c>
      <c r="J137">
        <v>0.5</v>
      </c>
    </row>
    <row r="138" spans="1:10" x14ac:dyDescent="0.25">
      <c r="A138">
        <v>73</v>
      </c>
      <c r="B138">
        <v>1966</v>
      </c>
      <c r="C138" t="s">
        <v>783</v>
      </c>
      <c r="D138">
        <v>25098</v>
      </c>
      <c r="E138" t="s">
        <v>791</v>
      </c>
      <c r="F138">
        <v>52</v>
      </c>
      <c r="G138" t="s">
        <v>743</v>
      </c>
      <c r="H138">
        <v>239782</v>
      </c>
      <c r="I138" t="s">
        <v>489</v>
      </c>
      <c r="J138">
        <v>0</v>
      </c>
    </row>
    <row r="139" spans="1:10" x14ac:dyDescent="0.25">
      <c r="A139">
        <v>73</v>
      </c>
      <c r="B139">
        <v>1966</v>
      </c>
      <c r="C139" t="s">
        <v>783</v>
      </c>
      <c r="D139">
        <v>25099</v>
      </c>
      <c r="E139" t="s">
        <v>792</v>
      </c>
      <c r="F139">
        <v>52</v>
      </c>
      <c r="G139" t="s">
        <v>746</v>
      </c>
      <c r="H139">
        <v>239783</v>
      </c>
      <c r="I139" t="s">
        <v>488</v>
      </c>
      <c r="J139">
        <v>0.5</v>
      </c>
    </row>
    <row r="140" spans="1:10" x14ac:dyDescent="0.25">
      <c r="A140">
        <v>73</v>
      </c>
      <c r="B140">
        <v>1966</v>
      </c>
      <c r="C140" t="s">
        <v>783</v>
      </c>
      <c r="D140">
        <v>25099</v>
      </c>
      <c r="E140" t="s">
        <v>792</v>
      </c>
      <c r="F140">
        <v>52</v>
      </c>
      <c r="G140" t="s">
        <v>746</v>
      </c>
      <c r="H140">
        <v>239784</v>
      </c>
      <c r="I140" t="s">
        <v>489</v>
      </c>
      <c r="J140">
        <v>0</v>
      </c>
    </row>
    <row r="141" spans="1:10" x14ac:dyDescent="0.25">
      <c r="A141">
        <v>73</v>
      </c>
      <c r="B141">
        <v>1966</v>
      </c>
      <c r="C141" t="s">
        <v>783</v>
      </c>
      <c r="D141">
        <v>25101</v>
      </c>
      <c r="E141" t="s">
        <v>638</v>
      </c>
      <c r="F141">
        <v>53</v>
      </c>
      <c r="H141">
        <v>239787</v>
      </c>
      <c r="I141" t="s">
        <v>488</v>
      </c>
      <c r="J141">
        <v>1</v>
      </c>
    </row>
    <row r="142" spans="1:10" x14ac:dyDescent="0.25">
      <c r="A142">
        <v>73</v>
      </c>
      <c r="B142">
        <v>1966</v>
      </c>
      <c r="C142" t="s">
        <v>783</v>
      </c>
      <c r="D142">
        <v>25101</v>
      </c>
      <c r="E142" t="s">
        <v>638</v>
      </c>
      <c r="F142">
        <v>53</v>
      </c>
      <c r="H142">
        <v>239788</v>
      </c>
      <c r="I142" t="s">
        <v>489</v>
      </c>
      <c r="J142">
        <v>0</v>
      </c>
    </row>
    <row r="143" spans="1:10" x14ac:dyDescent="0.25">
      <c r="A143">
        <v>73</v>
      </c>
      <c r="B143">
        <v>1966</v>
      </c>
      <c r="C143" t="s">
        <v>783</v>
      </c>
      <c r="D143">
        <v>25102</v>
      </c>
      <c r="E143" t="s">
        <v>697</v>
      </c>
      <c r="F143">
        <v>54</v>
      </c>
      <c r="H143">
        <v>239789</v>
      </c>
      <c r="I143" t="s">
        <v>488</v>
      </c>
      <c r="J143">
        <v>1</v>
      </c>
    </row>
    <row r="144" spans="1:10" x14ac:dyDescent="0.25">
      <c r="A144">
        <v>73</v>
      </c>
      <c r="B144">
        <v>1966</v>
      </c>
      <c r="C144" t="s">
        <v>783</v>
      </c>
      <c r="D144">
        <v>25102</v>
      </c>
      <c r="E144" t="s">
        <v>697</v>
      </c>
      <c r="F144">
        <v>54</v>
      </c>
      <c r="H144">
        <v>239790</v>
      </c>
      <c r="I144" t="s">
        <v>489</v>
      </c>
      <c r="J144">
        <v>0</v>
      </c>
    </row>
    <row r="145" spans="1:10" x14ac:dyDescent="0.25">
      <c r="A145">
        <v>73</v>
      </c>
      <c r="B145">
        <v>1966</v>
      </c>
      <c r="C145" t="s">
        <v>783</v>
      </c>
      <c r="D145">
        <v>25103</v>
      </c>
      <c r="E145" t="s">
        <v>793</v>
      </c>
      <c r="F145">
        <v>55</v>
      </c>
      <c r="H145">
        <v>239791</v>
      </c>
      <c r="I145" t="s">
        <v>488</v>
      </c>
      <c r="J145">
        <v>1</v>
      </c>
    </row>
    <row r="146" spans="1:10" x14ac:dyDescent="0.25">
      <c r="A146">
        <v>73</v>
      </c>
      <c r="B146">
        <v>1966</v>
      </c>
      <c r="C146" t="s">
        <v>783</v>
      </c>
      <c r="D146">
        <v>25103</v>
      </c>
      <c r="E146" t="s">
        <v>793</v>
      </c>
      <c r="F146">
        <v>55</v>
      </c>
      <c r="H146">
        <v>239792</v>
      </c>
      <c r="I146" t="s">
        <v>489</v>
      </c>
      <c r="J146">
        <v>0</v>
      </c>
    </row>
    <row r="147" spans="1:10" x14ac:dyDescent="0.25">
      <c r="A147">
        <v>73</v>
      </c>
      <c r="B147">
        <v>1966</v>
      </c>
      <c r="C147" t="s">
        <v>783</v>
      </c>
      <c r="D147">
        <v>25104</v>
      </c>
      <c r="E147" t="s">
        <v>640</v>
      </c>
      <c r="F147">
        <v>56</v>
      </c>
      <c r="H147">
        <v>239793</v>
      </c>
      <c r="I147" t="s">
        <v>488</v>
      </c>
      <c r="J147">
        <v>1</v>
      </c>
    </row>
    <row r="148" spans="1:10" x14ac:dyDescent="0.25">
      <c r="A148">
        <v>73</v>
      </c>
      <c r="B148">
        <v>1966</v>
      </c>
      <c r="C148" t="s">
        <v>783</v>
      </c>
      <c r="D148">
        <v>25104</v>
      </c>
      <c r="E148" t="s">
        <v>640</v>
      </c>
      <c r="F148">
        <v>56</v>
      </c>
      <c r="H148">
        <v>239794</v>
      </c>
      <c r="I148" t="s">
        <v>489</v>
      </c>
      <c r="J148">
        <v>0</v>
      </c>
    </row>
    <row r="149" spans="1:10" x14ac:dyDescent="0.25">
      <c r="A149">
        <v>73</v>
      </c>
      <c r="B149">
        <v>1966</v>
      </c>
      <c r="C149" t="s">
        <v>783</v>
      </c>
      <c r="D149">
        <v>25105</v>
      </c>
      <c r="E149" t="s">
        <v>673</v>
      </c>
      <c r="F149">
        <v>57</v>
      </c>
      <c r="H149">
        <v>239795</v>
      </c>
      <c r="I149" t="s">
        <v>488</v>
      </c>
      <c r="J149">
        <v>1</v>
      </c>
    </row>
    <row r="150" spans="1:10" x14ac:dyDescent="0.25">
      <c r="A150">
        <v>73</v>
      </c>
      <c r="B150">
        <v>1966</v>
      </c>
      <c r="C150" t="s">
        <v>783</v>
      </c>
      <c r="D150">
        <v>25105</v>
      </c>
      <c r="E150" t="s">
        <v>673</v>
      </c>
      <c r="F150">
        <v>57</v>
      </c>
      <c r="H150">
        <v>239796</v>
      </c>
      <c r="I150" t="s">
        <v>489</v>
      </c>
      <c r="J150">
        <v>0</v>
      </c>
    </row>
    <row r="151" spans="1:10" x14ac:dyDescent="0.25">
      <c r="A151">
        <v>73</v>
      </c>
      <c r="B151">
        <v>1966</v>
      </c>
      <c r="C151" t="s">
        <v>783</v>
      </c>
      <c r="D151">
        <v>25106</v>
      </c>
      <c r="E151" t="s">
        <v>620</v>
      </c>
      <c r="F151">
        <v>58</v>
      </c>
      <c r="H151">
        <v>239797</v>
      </c>
      <c r="I151" t="s">
        <v>488</v>
      </c>
      <c r="J151">
        <v>1</v>
      </c>
    </row>
    <row r="152" spans="1:10" x14ac:dyDescent="0.25">
      <c r="A152">
        <v>73</v>
      </c>
      <c r="B152">
        <v>1966</v>
      </c>
      <c r="C152" t="s">
        <v>783</v>
      </c>
      <c r="D152">
        <v>25106</v>
      </c>
      <c r="E152" t="s">
        <v>620</v>
      </c>
      <c r="F152">
        <v>58</v>
      </c>
      <c r="H152">
        <v>239798</v>
      </c>
      <c r="I152" t="s">
        <v>489</v>
      </c>
      <c r="J152">
        <v>0</v>
      </c>
    </row>
    <row r="153" spans="1:10" x14ac:dyDescent="0.25">
      <c r="A153">
        <v>73</v>
      </c>
      <c r="B153">
        <v>1966</v>
      </c>
      <c r="C153" t="s">
        <v>783</v>
      </c>
      <c r="D153">
        <v>25107</v>
      </c>
      <c r="E153" t="s">
        <v>621</v>
      </c>
      <c r="F153">
        <v>59</v>
      </c>
      <c r="H153">
        <v>239799</v>
      </c>
      <c r="I153" t="s">
        <v>488</v>
      </c>
      <c r="J153">
        <v>1</v>
      </c>
    </row>
    <row r="154" spans="1:10" x14ac:dyDescent="0.25">
      <c r="A154">
        <v>73</v>
      </c>
      <c r="B154">
        <v>1966</v>
      </c>
      <c r="C154" t="s">
        <v>783</v>
      </c>
      <c r="D154">
        <v>25107</v>
      </c>
      <c r="E154" t="s">
        <v>621</v>
      </c>
      <c r="F154">
        <v>59</v>
      </c>
      <c r="H154">
        <v>239800</v>
      </c>
      <c r="I154" t="s">
        <v>489</v>
      </c>
      <c r="J154">
        <v>0</v>
      </c>
    </row>
    <row r="155" spans="1:10" x14ac:dyDescent="0.25">
      <c r="A155">
        <v>73</v>
      </c>
      <c r="B155">
        <v>1966</v>
      </c>
      <c r="C155" t="s">
        <v>783</v>
      </c>
      <c r="D155">
        <v>25108</v>
      </c>
      <c r="E155" t="s">
        <v>679</v>
      </c>
      <c r="F155">
        <v>60</v>
      </c>
      <c r="H155">
        <v>239801</v>
      </c>
      <c r="I155" t="s">
        <v>488</v>
      </c>
      <c r="J155">
        <v>1</v>
      </c>
    </row>
    <row r="156" spans="1:10" x14ac:dyDescent="0.25">
      <c r="A156">
        <v>73</v>
      </c>
      <c r="B156">
        <v>1966</v>
      </c>
      <c r="C156" t="s">
        <v>783</v>
      </c>
      <c r="D156">
        <v>25108</v>
      </c>
      <c r="E156" t="s">
        <v>679</v>
      </c>
      <c r="F156">
        <v>60</v>
      </c>
      <c r="H156">
        <v>239802</v>
      </c>
      <c r="I156" t="s">
        <v>489</v>
      </c>
      <c r="J156">
        <v>0</v>
      </c>
    </row>
    <row r="157" spans="1:10" x14ac:dyDescent="0.25">
      <c r="A157">
        <v>73</v>
      </c>
      <c r="B157">
        <v>1966</v>
      </c>
      <c r="C157" t="s">
        <v>783</v>
      </c>
      <c r="D157">
        <v>25111</v>
      </c>
      <c r="E157" t="s">
        <v>794</v>
      </c>
      <c r="F157">
        <v>61</v>
      </c>
      <c r="G157" t="s">
        <v>743</v>
      </c>
      <c r="H157">
        <v>239805</v>
      </c>
      <c r="I157" t="s">
        <v>488</v>
      </c>
      <c r="J157">
        <v>0.3</v>
      </c>
    </row>
    <row r="158" spans="1:10" x14ac:dyDescent="0.25">
      <c r="A158">
        <v>73</v>
      </c>
      <c r="B158">
        <v>1966</v>
      </c>
      <c r="C158" t="s">
        <v>783</v>
      </c>
      <c r="D158">
        <v>25111</v>
      </c>
      <c r="E158" t="s">
        <v>794</v>
      </c>
      <c r="F158">
        <v>61</v>
      </c>
      <c r="G158" t="s">
        <v>743</v>
      </c>
      <c r="H158">
        <v>239806</v>
      </c>
      <c r="I158" t="s">
        <v>489</v>
      </c>
      <c r="J158">
        <v>0</v>
      </c>
    </row>
    <row r="159" spans="1:10" x14ac:dyDescent="0.25">
      <c r="A159">
        <v>73</v>
      </c>
      <c r="B159">
        <v>1966</v>
      </c>
      <c r="C159" t="s">
        <v>783</v>
      </c>
      <c r="D159">
        <v>25110</v>
      </c>
      <c r="E159" t="s">
        <v>795</v>
      </c>
      <c r="F159">
        <v>61</v>
      </c>
      <c r="G159" t="s">
        <v>739</v>
      </c>
      <c r="H159">
        <v>239803</v>
      </c>
      <c r="I159" t="s">
        <v>488</v>
      </c>
      <c r="J159">
        <v>0.2</v>
      </c>
    </row>
    <row r="160" spans="1:10" x14ac:dyDescent="0.25">
      <c r="A160">
        <v>73</v>
      </c>
      <c r="B160">
        <v>1966</v>
      </c>
      <c r="C160" t="s">
        <v>783</v>
      </c>
      <c r="D160">
        <v>25110</v>
      </c>
      <c r="E160" t="s">
        <v>795</v>
      </c>
      <c r="F160">
        <v>61</v>
      </c>
      <c r="G160" t="s">
        <v>739</v>
      </c>
      <c r="H160">
        <v>239804</v>
      </c>
      <c r="I160" t="s">
        <v>489</v>
      </c>
      <c r="J160">
        <v>0</v>
      </c>
    </row>
    <row r="161" spans="1:10" x14ac:dyDescent="0.25">
      <c r="A161">
        <v>73</v>
      </c>
      <c r="B161">
        <v>1966</v>
      </c>
      <c r="C161" t="s">
        <v>783</v>
      </c>
      <c r="D161">
        <v>25112</v>
      </c>
      <c r="E161" t="s">
        <v>704</v>
      </c>
      <c r="F161">
        <v>62</v>
      </c>
      <c r="H161">
        <v>239807</v>
      </c>
      <c r="I161" t="s">
        <v>488</v>
      </c>
      <c r="J161">
        <v>1</v>
      </c>
    </row>
    <row r="162" spans="1:10" x14ac:dyDescent="0.25">
      <c r="A162">
        <v>73</v>
      </c>
      <c r="B162">
        <v>1966</v>
      </c>
      <c r="C162" t="s">
        <v>783</v>
      </c>
      <c r="D162">
        <v>25112</v>
      </c>
      <c r="E162" t="s">
        <v>704</v>
      </c>
      <c r="F162">
        <v>62</v>
      </c>
      <c r="H162">
        <v>239808</v>
      </c>
      <c r="I162" t="s">
        <v>489</v>
      </c>
      <c r="J162">
        <v>0</v>
      </c>
    </row>
    <row r="163" spans="1:10" x14ac:dyDescent="0.25">
      <c r="A163">
        <v>73</v>
      </c>
      <c r="B163">
        <v>1966</v>
      </c>
      <c r="C163" t="s">
        <v>783</v>
      </c>
      <c r="D163">
        <v>25113</v>
      </c>
      <c r="E163" t="s">
        <v>796</v>
      </c>
      <c r="F163">
        <v>63</v>
      </c>
      <c r="H163">
        <v>239809</v>
      </c>
      <c r="I163" t="s">
        <v>488</v>
      </c>
      <c r="J163">
        <v>1</v>
      </c>
    </row>
    <row r="164" spans="1:10" x14ac:dyDescent="0.25">
      <c r="A164">
        <v>73</v>
      </c>
      <c r="B164">
        <v>1966</v>
      </c>
      <c r="C164" t="s">
        <v>783</v>
      </c>
      <c r="D164">
        <v>25113</v>
      </c>
      <c r="E164" t="s">
        <v>796</v>
      </c>
      <c r="F164">
        <v>63</v>
      </c>
      <c r="H164">
        <v>239810</v>
      </c>
      <c r="I164" t="s">
        <v>489</v>
      </c>
      <c r="J164">
        <v>0</v>
      </c>
    </row>
    <row r="165" spans="1:10" x14ac:dyDescent="0.25">
      <c r="A165">
        <v>73</v>
      </c>
      <c r="B165">
        <v>1966</v>
      </c>
      <c r="C165" t="s">
        <v>783</v>
      </c>
      <c r="D165">
        <v>25114</v>
      </c>
      <c r="E165" t="s">
        <v>641</v>
      </c>
      <c r="F165">
        <v>64</v>
      </c>
      <c r="H165">
        <v>239811</v>
      </c>
      <c r="I165" t="s">
        <v>488</v>
      </c>
      <c r="J165">
        <v>1</v>
      </c>
    </row>
    <row r="166" spans="1:10" x14ac:dyDescent="0.25">
      <c r="A166">
        <v>73</v>
      </c>
      <c r="B166">
        <v>1966</v>
      </c>
      <c r="C166" t="s">
        <v>783</v>
      </c>
      <c r="D166">
        <v>25114</v>
      </c>
      <c r="E166" t="s">
        <v>641</v>
      </c>
      <c r="F166">
        <v>64</v>
      </c>
      <c r="H166">
        <v>239812</v>
      </c>
      <c r="I166" t="s">
        <v>489</v>
      </c>
      <c r="J166">
        <v>0</v>
      </c>
    </row>
    <row r="167" spans="1:10" x14ac:dyDescent="0.25">
      <c r="A167">
        <v>73</v>
      </c>
      <c r="B167">
        <v>1966</v>
      </c>
      <c r="C167" t="s">
        <v>783</v>
      </c>
      <c r="D167">
        <v>25116</v>
      </c>
      <c r="E167" t="s">
        <v>797</v>
      </c>
      <c r="F167">
        <v>65</v>
      </c>
      <c r="G167" t="s">
        <v>739</v>
      </c>
      <c r="H167">
        <v>239813</v>
      </c>
      <c r="I167" t="s">
        <v>488</v>
      </c>
      <c r="J167">
        <v>0.5</v>
      </c>
    </row>
    <row r="168" spans="1:10" x14ac:dyDescent="0.25">
      <c r="A168">
        <v>73</v>
      </c>
      <c r="B168">
        <v>1966</v>
      </c>
      <c r="C168" t="s">
        <v>783</v>
      </c>
      <c r="D168">
        <v>25116</v>
      </c>
      <c r="E168" t="s">
        <v>797</v>
      </c>
      <c r="F168">
        <v>65</v>
      </c>
      <c r="G168" t="s">
        <v>739</v>
      </c>
      <c r="H168">
        <v>239814</v>
      </c>
      <c r="I168" t="s">
        <v>489</v>
      </c>
      <c r="J168">
        <v>0</v>
      </c>
    </row>
    <row r="169" spans="1:10" x14ac:dyDescent="0.25">
      <c r="A169">
        <v>73</v>
      </c>
      <c r="B169">
        <v>1966</v>
      </c>
      <c r="C169" t="s">
        <v>783</v>
      </c>
      <c r="D169">
        <v>25117</v>
      </c>
      <c r="E169" t="s">
        <v>798</v>
      </c>
      <c r="F169">
        <v>65</v>
      </c>
      <c r="G169" t="s">
        <v>743</v>
      </c>
      <c r="H169">
        <v>239815</v>
      </c>
      <c r="I169" t="s">
        <v>488</v>
      </c>
      <c r="J169">
        <v>0.5</v>
      </c>
    </row>
    <row r="170" spans="1:10" x14ac:dyDescent="0.25">
      <c r="A170">
        <v>73</v>
      </c>
      <c r="B170">
        <v>1966</v>
      </c>
      <c r="C170" t="s">
        <v>783</v>
      </c>
      <c r="D170">
        <v>25117</v>
      </c>
      <c r="E170" t="s">
        <v>798</v>
      </c>
      <c r="F170">
        <v>65</v>
      </c>
      <c r="G170" t="s">
        <v>743</v>
      </c>
      <c r="H170">
        <v>239816</v>
      </c>
      <c r="I170" t="s">
        <v>489</v>
      </c>
      <c r="J170">
        <v>0</v>
      </c>
    </row>
    <row r="171" spans="1:10" x14ac:dyDescent="0.25">
      <c r="A171">
        <v>73</v>
      </c>
      <c r="B171">
        <v>1966</v>
      </c>
      <c r="C171" t="s">
        <v>783</v>
      </c>
      <c r="D171">
        <v>25118</v>
      </c>
      <c r="E171" t="s">
        <v>799</v>
      </c>
      <c r="F171">
        <v>65</v>
      </c>
      <c r="G171" t="s">
        <v>746</v>
      </c>
      <c r="H171">
        <v>239817</v>
      </c>
      <c r="I171" t="s">
        <v>488</v>
      </c>
      <c r="J171">
        <v>0.5</v>
      </c>
    </row>
    <row r="172" spans="1:10" x14ac:dyDescent="0.25">
      <c r="A172">
        <v>73</v>
      </c>
      <c r="B172">
        <v>1966</v>
      </c>
      <c r="C172" t="s">
        <v>783</v>
      </c>
      <c r="D172">
        <v>25118</v>
      </c>
      <c r="E172" t="s">
        <v>799</v>
      </c>
      <c r="F172">
        <v>65</v>
      </c>
      <c r="G172" t="s">
        <v>746</v>
      </c>
      <c r="H172">
        <v>239818</v>
      </c>
      <c r="I172" t="s">
        <v>489</v>
      </c>
      <c r="J172">
        <v>0</v>
      </c>
    </row>
    <row r="173" spans="1:10" x14ac:dyDescent="0.25">
      <c r="A173">
        <v>73</v>
      </c>
      <c r="B173">
        <v>1966</v>
      </c>
      <c r="C173" t="s">
        <v>783</v>
      </c>
      <c r="D173">
        <v>25119</v>
      </c>
      <c r="E173" t="s">
        <v>800</v>
      </c>
      <c r="F173">
        <v>65</v>
      </c>
      <c r="G173" t="s">
        <v>756</v>
      </c>
      <c r="H173">
        <v>239819</v>
      </c>
      <c r="I173" t="s">
        <v>488</v>
      </c>
      <c r="J173">
        <v>0.5</v>
      </c>
    </row>
    <row r="174" spans="1:10" x14ac:dyDescent="0.25">
      <c r="A174">
        <v>73</v>
      </c>
      <c r="B174">
        <v>1966</v>
      </c>
      <c r="C174" t="s">
        <v>783</v>
      </c>
      <c r="D174">
        <v>25119</v>
      </c>
      <c r="E174" t="s">
        <v>800</v>
      </c>
      <c r="F174">
        <v>65</v>
      </c>
      <c r="G174" t="s">
        <v>756</v>
      </c>
      <c r="H174">
        <v>239820</v>
      </c>
      <c r="I174" t="s">
        <v>489</v>
      </c>
      <c r="J174">
        <v>0</v>
      </c>
    </row>
    <row r="175" spans="1:10" x14ac:dyDescent="0.25">
      <c r="A175">
        <v>73</v>
      </c>
      <c r="B175">
        <v>1966</v>
      </c>
      <c r="C175" t="s">
        <v>783</v>
      </c>
      <c r="D175">
        <v>25120</v>
      </c>
      <c r="E175" t="s">
        <v>678</v>
      </c>
      <c r="F175">
        <v>66</v>
      </c>
      <c r="H175">
        <v>239821</v>
      </c>
      <c r="I175" t="s">
        <v>488</v>
      </c>
      <c r="J175">
        <v>1</v>
      </c>
    </row>
    <row r="176" spans="1:10" x14ac:dyDescent="0.25">
      <c r="A176">
        <v>73</v>
      </c>
      <c r="B176">
        <v>1966</v>
      </c>
      <c r="C176" t="s">
        <v>783</v>
      </c>
      <c r="D176">
        <v>25120</v>
      </c>
      <c r="E176" t="s">
        <v>678</v>
      </c>
      <c r="F176">
        <v>66</v>
      </c>
      <c r="H176">
        <v>239822</v>
      </c>
      <c r="I176" t="s">
        <v>489</v>
      </c>
      <c r="J176">
        <v>0</v>
      </c>
    </row>
    <row r="177" spans="1:10" x14ac:dyDescent="0.25">
      <c r="A177">
        <v>73</v>
      </c>
      <c r="B177">
        <v>1966</v>
      </c>
      <c r="C177" t="s">
        <v>783</v>
      </c>
      <c r="D177">
        <v>25121</v>
      </c>
      <c r="E177" t="s">
        <v>801</v>
      </c>
      <c r="F177">
        <v>67</v>
      </c>
      <c r="H177">
        <v>239823</v>
      </c>
      <c r="I177" t="s">
        <v>488</v>
      </c>
      <c r="J177">
        <v>1</v>
      </c>
    </row>
    <row r="178" spans="1:10" x14ac:dyDescent="0.25">
      <c r="A178">
        <v>73</v>
      </c>
      <c r="B178">
        <v>1966</v>
      </c>
      <c r="C178" t="s">
        <v>783</v>
      </c>
      <c r="D178">
        <v>25121</v>
      </c>
      <c r="E178" t="s">
        <v>801</v>
      </c>
      <c r="F178">
        <v>67</v>
      </c>
      <c r="H178">
        <v>239824</v>
      </c>
      <c r="I178" t="s">
        <v>489</v>
      </c>
      <c r="J178">
        <v>0</v>
      </c>
    </row>
    <row r="179" spans="1:10" x14ac:dyDescent="0.25">
      <c r="A179">
        <v>73</v>
      </c>
      <c r="B179">
        <v>1966</v>
      </c>
      <c r="C179" t="s">
        <v>783</v>
      </c>
      <c r="D179">
        <v>25125</v>
      </c>
      <c r="E179" t="s">
        <v>802</v>
      </c>
      <c r="F179">
        <v>68</v>
      </c>
      <c r="G179" t="s">
        <v>746</v>
      </c>
      <c r="H179">
        <v>239829</v>
      </c>
      <c r="I179" t="s">
        <v>488</v>
      </c>
      <c r="J179">
        <v>0.5</v>
      </c>
    </row>
    <row r="180" spans="1:10" x14ac:dyDescent="0.25">
      <c r="A180">
        <v>73</v>
      </c>
      <c r="B180">
        <v>1966</v>
      </c>
      <c r="C180" t="s">
        <v>783</v>
      </c>
      <c r="D180">
        <v>25125</v>
      </c>
      <c r="E180" t="s">
        <v>802</v>
      </c>
      <c r="F180">
        <v>68</v>
      </c>
      <c r="G180" t="s">
        <v>746</v>
      </c>
      <c r="H180">
        <v>239830</v>
      </c>
      <c r="I180" t="s">
        <v>489</v>
      </c>
      <c r="J180">
        <v>0</v>
      </c>
    </row>
    <row r="181" spans="1:10" x14ac:dyDescent="0.25">
      <c r="A181">
        <v>73</v>
      </c>
      <c r="B181">
        <v>1966</v>
      </c>
      <c r="C181" t="s">
        <v>783</v>
      </c>
      <c r="D181">
        <v>25124</v>
      </c>
      <c r="E181" t="s">
        <v>803</v>
      </c>
      <c r="F181">
        <v>68</v>
      </c>
      <c r="G181" t="s">
        <v>743</v>
      </c>
      <c r="H181">
        <v>239827</v>
      </c>
      <c r="I181" t="s">
        <v>488</v>
      </c>
      <c r="J181">
        <v>0.5</v>
      </c>
    </row>
    <row r="182" spans="1:10" x14ac:dyDescent="0.25">
      <c r="A182">
        <v>73</v>
      </c>
      <c r="B182">
        <v>1966</v>
      </c>
      <c r="C182" t="s">
        <v>783</v>
      </c>
      <c r="D182">
        <v>25124</v>
      </c>
      <c r="E182" t="s">
        <v>803</v>
      </c>
      <c r="F182">
        <v>68</v>
      </c>
      <c r="G182" t="s">
        <v>743</v>
      </c>
      <c r="H182">
        <v>239828</v>
      </c>
      <c r="I182" t="s">
        <v>489</v>
      </c>
      <c r="J182">
        <v>0</v>
      </c>
    </row>
    <row r="183" spans="1:10" x14ac:dyDescent="0.25">
      <c r="A183">
        <v>73</v>
      </c>
      <c r="B183">
        <v>1966</v>
      </c>
      <c r="C183" t="s">
        <v>783</v>
      </c>
      <c r="D183">
        <v>25123</v>
      </c>
      <c r="E183" t="s">
        <v>804</v>
      </c>
      <c r="F183">
        <v>68</v>
      </c>
      <c r="G183" t="s">
        <v>739</v>
      </c>
      <c r="H183">
        <v>239825</v>
      </c>
      <c r="I183" t="s">
        <v>488</v>
      </c>
      <c r="J183">
        <v>0.5</v>
      </c>
    </row>
    <row r="184" spans="1:10" x14ac:dyDescent="0.25">
      <c r="A184">
        <v>73</v>
      </c>
      <c r="B184">
        <v>1966</v>
      </c>
      <c r="C184" t="s">
        <v>783</v>
      </c>
      <c r="D184">
        <v>25123</v>
      </c>
      <c r="E184" t="s">
        <v>804</v>
      </c>
      <c r="F184">
        <v>68</v>
      </c>
      <c r="G184" t="s">
        <v>739</v>
      </c>
      <c r="H184">
        <v>239826</v>
      </c>
      <c r="I184" t="s">
        <v>489</v>
      </c>
      <c r="J184">
        <v>0</v>
      </c>
    </row>
    <row r="185" spans="1:10" x14ac:dyDescent="0.25">
      <c r="A185">
        <v>73</v>
      </c>
      <c r="B185">
        <v>1966</v>
      </c>
      <c r="C185" t="s">
        <v>783</v>
      </c>
      <c r="D185">
        <v>25127</v>
      </c>
      <c r="E185" t="s">
        <v>805</v>
      </c>
      <c r="F185">
        <v>69</v>
      </c>
      <c r="G185" t="s">
        <v>739</v>
      </c>
      <c r="H185">
        <v>239831</v>
      </c>
      <c r="I185" t="s">
        <v>488</v>
      </c>
      <c r="J185">
        <v>0.5</v>
      </c>
    </row>
    <row r="186" spans="1:10" x14ac:dyDescent="0.25">
      <c r="A186">
        <v>73</v>
      </c>
      <c r="B186">
        <v>1966</v>
      </c>
      <c r="C186" t="s">
        <v>783</v>
      </c>
      <c r="D186">
        <v>25127</v>
      </c>
      <c r="E186" t="s">
        <v>805</v>
      </c>
      <c r="F186">
        <v>69</v>
      </c>
      <c r="G186" t="s">
        <v>739</v>
      </c>
      <c r="H186">
        <v>239832</v>
      </c>
      <c r="I186" t="s">
        <v>489</v>
      </c>
      <c r="J186">
        <v>0</v>
      </c>
    </row>
    <row r="187" spans="1:10" x14ac:dyDescent="0.25">
      <c r="A187">
        <v>73</v>
      </c>
      <c r="B187">
        <v>1966</v>
      </c>
      <c r="C187" t="s">
        <v>783</v>
      </c>
      <c r="D187">
        <v>25128</v>
      </c>
      <c r="E187" t="s">
        <v>806</v>
      </c>
      <c r="F187">
        <v>69</v>
      </c>
      <c r="G187" t="s">
        <v>743</v>
      </c>
      <c r="H187">
        <v>239833</v>
      </c>
      <c r="I187" t="s">
        <v>488</v>
      </c>
      <c r="J187">
        <v>0.5</v>
      </c>
    </row>
    <row r="188" spans="1:10" x14ac:dyDescent="0.25">
      <c r="A188">
        <v>73</v>
      </c>
      <c r="B188">
        <v>1966</v>
      </c>
      <c r="C188" t="s">
        <v>783</v>
      </c>
      <c r="D188">
        <v>25128</v>
      </c>
      <c r="E188" t="s">
        <v>806</v>
      </c>
      <c r="F188">
        <v>69</v>
      </c>
      <c r="G188" t="s">
        <v>743</v>
      </c>
      <c r="H188">
        <v>239834</v>
      </c>
      <c r="I188" t="s">
        <v>489</v>
      </c>
      <c r="J188">
        <v>0</v>
      </c>
    </row>
    <row r="189" spans="1:10" x14ac:dyDescent="0.25">
      <c r="A189">
        <v>73</v>
      </c>
      <c r="B189">
        <v>1966</v>
      </c>
      <c r="C189" t="s">
        <v>783</v>
      </c>
      <c r="D189">
        <v>25129</v>
      </c>
      <c r="E189" t="s">
        <v>807</v>
      </c>
      <c r="F189">
        <v>69</v>
      </c>
      <c r="G189" t="s">
        <v>746</v>
      </c>
      <c r="H189">
        <v>239835</v>
      </c>
      <c r="I189" t="s">
        <v>488</v>
      </c>
      <c r="J189">
        <v>0.5</v>
      </c>
    </row>
    <row r="190" spans="1:10" x14ac:dyDescent="0.25">
      <c r="A190">
        <v>73</v>
      </c>
      <c r="B190">
        <v>1966</v>
      </c>
      <c r="C190" t="s">
        <v>783</v>
      </c>
      <c r="D190">
        <v>25129</v>
      </c>
      <c r="E190" t="s">
        <v>807</v>
      </c>
      <c r="F190">
        <v>69</v>
      </c>
      <c r="G190" t="s">
        <v>746</v>
      </c>
      <c r="H190">
        <v>239836</v>
      </c>
      <c r="I190" t="s">
        <v>489</v>
      </c>
      <c r="J190">
        <v>0</v>
      </c>
    </row>
    <row r="191" spans="1:10" x14ac:dyDescent="0.25">
      <c r="A191">
        <v>73</v>
      </c>
      <c r="B191">
        <v>1966</v>
      </c>
      <c r="C191" t="s">
        <v>783</v>
      </c>
      <c r="D191">
        <v>25130</v>
      </c>
      <c r="E191" t="s">
        <v>643</v>
      </c>
      <c r="F191">
        <v>70</v>
      </c>
      <c r="H191">
        <v>239837</v>
      </c>
      <c r="I191" t="s">
        <v>488</v>
      </c>
      <c r="J191">
        <v>1</v>
      </c>
    </row>
    <row r="192" spans="1:10" x14ac:dyDescent="0.25">
      <c r="A192">
        <v>73</v>
      </c>
      <c r="B192">
        <v>1966</v>
      </c>
      <c r="C192" t="s">
        <v>783</v>
      </c>
      <c r="D192">
        <v>25130</v>
      </c>
      <c r="E192" t="s">
        <v>643</v>
      </c>
      <c r="F192">
        <v>70</v>
      </c>
      <c r="H192">
        <v>239838</v>
      </c>
      <c r="I192" t="s">
        <v>489</v>
      </c>
      <c r="J192">
        <v>0</v>
      </c>
    </row>
    <row r="193" spans="1:10" x14ac:dyDescent="0.25">
      <c r="A193">
        <v>73</v>
      </c>
      <c r="B193">
        <v>1966</v>
      </c>
      <c r="C193" t="s">
        <v>783</v>
      </c>
      <c r="D193">
        <v>25131</v>
      </c>
      <c r="E193" t="s">
        <v>644</v>
      </c>
      <c r="F193">
        <v>71</v>
      </c>
      <c r="H193">
        <v>239839</v>
      </c>
      <c r="I193" t="s">
        <v>488</v>
      </c>
      <c r="J193">
        <v>1</v>
      </c>
    </row>
    <row r="194" spans="1:10" x14ac:dyDescent="0.25">
      <c r="A194">
        <v>73</v>
      </c>
      <c r="B194">
        <v>1966</v>
      </c>
      <c r="C194" t="s">
        <v>783</v>
      </c>
      <c r="D194">
        <v>25131</v>
      </c>
      <c r="E194" t="s">
        <v>644</v>
      </c>
      <c r="F194">
        <v>71</v>
      </c>
      <c r="H194">
        <v>239840</v>
      </c>
      <c r="I194" t="s">
        <v>489</v>
      </c>
      <c r="J194">
        <v>0</v>
      </c>
    </row>
    <row r="195" spans="1:10" x14ac:dyDescent="0.25">
      <c r="A195">
        <v>73</v>
      </c>
      <c r="B195">
        <v>1966</v>
      </c>
      <c r="C195" t="s">
        <v>783</v>
      </c>
      <c r="D195">
        <v>25132</v>
      </c>
      <c r="E195" t="s">
        <v>705</v>
      </c>
      <c r="F195">
        <v>72</v>
      </c>
      <c r="H195">
        <v>239841</v>
      </c>
      <c r="I195" t="s">
        <v>488</v>
      </c>
      <c r="J195">
        <v>1</v>
      </c>
    </row>
    <row r="196" spans="1:10" x14ac:dyDescent="0.25">
      <c r="A196">
        <v>73</v>
      </c>
      <c r="B196">
        <v>1966</v>
      </c>
      <c r="C196" t="s">
        <v>783</v>
      </c>
      <c r="D196">
        <v>25132</v>
      </c>
      <c r="E196" t="s">
        <v>705</v>
      </c>
      <c r="F196">
        <v>72</v>
      </c>
      <c r="H196">
        <v>239842</v>
      </c>
      <c r="I196" t="s">
        <v>489</v>
      </c>
      <c r="J196">
        <v>0</v>
      </c>
    </row>
    <row r="197" spans="1:10" x14ac:dyDescent="0.25">
      <c r="A197">
        <v>73</v>
      </c>
      <c r="B197">
        <v>1966</v>
      </c>
      <c r="C197" t="s">
        <v>783</v>
      </c>
      <c r="D197">
        <v>25136</v>
      </c>
      <c r="E197" t="s">
        <v>808</v>
      </c>
      <c r="F197">
        <v>73</v>
      </c>
      <c r="G197" t="s">
        <v>746</v>
      </c>
      <c r="H197">
        <v>239847</v>
      </c>
      <c r="I197" t="s">
        <v>488</v>
      </c>
      <c r="J197">
        <v>0.5</v>
      </c>
    </row>
    <row r="198" spans="1:10" x14ac:dyDescent="0.25">
      <c r="A198">
        <v>73</v>
      </c>
      <c r="B198">
        <v>1966</v>
      </c>
      <c r="C198" t="s">
        <v>783</v>
      </c>
      <c r="D198">
        <v>25136</v>
      </c>
      <c r="E198" t="s">
        <v>808</v>
      </c>
      <c r="F198">
        <v>73</v>
      </c>
      <c r="G198" t="s">
        <v>746</v>
      </c>
      <c r="H198">
        <v>239848</v>
      </c>
      <c r="I198" t="s">
        <v>489</v>
      </c>
      <c r="J198">
        <v>0</v>
      </c>
    </row>
    <row r="199" spans="1:10" x14ac:dyDescent="0.25">
      <c r="A199">
        <v>73</v>
      </c>
      <c r="B199">
        <v>1966</v>
      </c>
      <c r="C199" t="s">
        <v>783</v>
      </c>
      <c r="D199">
        <v>25135</v>
      </c>
      <c r="E199" t="s">
        <v>809</v>
      </c>
      <c r="F199">
        <v>73</v>
      </c>
      <c r="G199" t="s">
        <v>743</v>
      </c>
      <c r="H199">
        <v>239845</v>
      </c>
      <c r="I199" t="s">
        <v>810</v>
      </c>
      <c r="J199">
        <v>0.5</v>
      </c>
    </row>
    <row r="200" spans="1:10" x14ac:dyDescent="0.25">
      <c r="A200">
        <v>73</v>
      </c>
      <c r="B200">
        <v>1966</v>
      </c>
      <c r="C200" t="s">
        <v>783</v>
      </c>
      <c r="D200">
        <v>25135</v>
      </c>
      <c r="E200" t="s">
        <v>809</v>
      </c>
      <c r="F200">
        <v>73</v>
      </c>
      <c r="G200" t="s">
        <v>743</v>
      </c>
      <c r="H200">
        <v>239846</v>
      </c>
      <c r="I200" t="s">
        <v>489</v>
      </c>
      <c r="J200">
        <v>0</v>
      </c>
    </row>
    <row r="201" spans="1:10" x14ac:dyDescent="0.25">
      <c r="A201">
        <v>73</v>
      </c>
      <c r="B201">
        <v>1966</v>
      </c>
      <c r="C201" t="s">
        <v>783</v>
      </c>
      <c r="D201">
        <v>25134</v>
      </c>
      <c r="E201" t="s">
        <v>811</v>
      </c>
      <c r="F201">
        <v>73</v>
      </c>
      <c r="G201" t="s">
        <v>739</v>
      </c>
      <c r="H201">
        <v>239843</v>
      </c>
      <c r="I201" t="s">
        <v>488</v>
      </c>
      <c r="J201">
        <v>0.5</v>
      </c>
    </row>
    <row r="202" spans="1:10" x14ac:dyDescent="0.25">
      <c r="A202">
        <v>73</v>
      </c>
      <c r="B202">
        <v>1966</v>
      </c>
      <c r="C202" t="s">
        <v>783</v>
      </c>
      <c r="D202">
        <v>25134</v>
      </c>
      <c r="E202" t="s">
        <v>811</v>
      </c>
      <c r="F202">
        <v>73</v>
      </c>
      <c r="G202" t="s">
        <v>739</v>
      </c>
      <c r="H202">
        <v>239844</v>
      </c>
      <c r="I202" t="s">
        <v>489</v>
      </c>
      <c r="J202">
        <v>0</v>
      </c>
    </row>
    <row r="203" spans="1:10" x14ac:dyDescent="0.25">
      <c r="A203">
        <v>73</v>
      </c>
      <c r="B203">
        <v>1966</v>
      </c>
      <c r="C203" t="s">
        <v>783</v>
      </c>
      <c r="D203">
        <v>25137</v>
      </c>
      <c r="E203" t="s">
        <v>812</v>
      </c>
      <c r="F203">
        <v>73</v>
      </c>
      <c r="G203" t="s">
        <v>756</v>
      </c>
      <c r="H203">
        <v>239849</v>
      </c>
      <c r="I203" t="s">
        <v>488</v>
      </c>
      <c r="J203">
        <v>0.5</v>
      </c>
    </row>
    <row r="204" spans="1:10" x14ac:dyDescent="0.25">
      <c r="A204">
        <v>73</v>
      </c>
      <c r="B204">
        <v>1966</v>
      </c>
      <c r="C204" t="s">
        <v>783</v>
      </c>
      <c r="D204">
        <v>25137</v>
      </c>
      <c r="E204" t="s">
        <v>812</v>
      </c>
      <c r="F204">
        <v>73</v>
      </c>
      <c r="G204" t="s">
        <v>756</v>
      </c>
      <c r="H204">
        <v>239850</v>
      </c>
      <c r="I204" t="s">
        <v>489</v>
      </c>
      <c r="J204">
        <v>0</v>
      </c>
    </row>
    <row r="205" spans="1:10" x14ac:dyDescent="0.25">
      <c r="A205">
        <v>73</v>
      </c>
      <c r="B205">
        <v>1966</v>
      </c>
      <c r="C205" t="s">
        <v>783</v>
      </c>
      <c r="D205">
        <v>25138</v>
      </c>
      <c r="E205" t="s">
        <v>813</v>
      </c>
      <c r="F205">
        <v>73</v>
      </c>
      <c r="G205" t="s">
        <v>814</v>
      </c>
      <c r="H205">
        <v>239851</v>
      </c>
      <c r="I205" t="s">
        <v>488</v>
      </c>
      <c r="J205">
        <v>0.5</v>
      </c>
    </row>
    <row r="206" spans="1:10" x14ac:dyDescent="0.25">
      <c r="A206">
        <v>73</v>
      </c>
      <c r="B206">
        <v>1966</v>
      </c>
      <c r="C206" t="s">
        <v>783</v>
      </c>
      <c r="D206">
        <v>25138</v>
      </c>
      <c r="E206" t="s">
        <v>813</v>
      </c>
      <c r="F206">
        <v>73</v>
      </c>
      <c r="G206" t="s">
        <v>814</v>
      </c>
      <c r="H206">
        <v>239852</v>
      </c>
      <c r="I206" t="s">
        <v>489</v>
      </c>
      <c r="J206">
        <v>0</v>
      </c>
    </row>
    <row r="207" spans="1:10" x14ac:dyDescent="0.25">
      <c r="A207">
        <v>73</v>
      </c>
      <c r="B207">
        <v>1966</v>
      </c>
      <c r="C207" t="s">
        <v>783</v>
      </c>
      <c r="D207">
        <v>25139</v>
      </c>
      <c r="E207" t="s">
        <v>815</v>
      </c>
      <c r="F207">
        <v>73</v>
      </c>
      <c r="G207" t="s">
        <v>816</v>
      </c>
      <c r="H207">
        <v>239853</v>
      </c>
      <c r="I207" t="s">
        <v>488</v>
      </c>
      <c r="J207">
        <v>0.5</v>
      </c>
    </row>
    <row r="208" spans="1:10" x14ac:dyDescent="0.25">
      <c r="A208">
        <v>73</v>
      </c>
      <c r="B208">
        <v>1966</v>
      </c>
      <c r="C208" t="s">
        <v>783</v>
      </c>
      <c r="D208">
        <v>25139</v>
      </c>
      <c r="E208" t="s">
        <v>815</v>
      </c>
      <c r="F208">
        <v>73</v>
      </c>
      <c r="G208" t="s">
        <v>816</v>
      </c>
      <c r="H208">
        <v>239854</v>
      </c>
      <c r="I208" t="s">
        <v>489</v>
      </c>
      <c r="J208">
        <v>0</v>
      </c>
    </row>
    <row r="209" spans="1:10" x14ac:dyDescent="0.25">
      <c r="A209">
        <v>73</v>
      </c>
      <c r="B209">
        <v>1966</v>
      </c>
      <c r="C209" t="s">
        <v>783</v>
      </c>
      <c r="D209">
        <v>25140</v>
      </c>
      <c r="E209" t="s">
        <v>817</v>
      </c>
      <c r="F209">
        <v>73</v>
      </c>
      <c r="G209" t="s">
        <v>818</v>
      </c>
      <c r="H209">
        <v>239855</v>
      </c>
      <c r="I209" t="s">
        <v>488</v>
      </c>
      <c r="J209">
        <v>0.5</v>
      </c>
    </row>
    <row r="210" spans="1:10" x14ac:dyDescent="0.25">
      <c r="A210">
        <v>73</v>
      </c>
      <c r="B210">
        <v>1966</v>
      </c>
      <c r="C210" t="s">
        <v>783</v>
      </c>
      <c r="D210">
        <v>25140</v>
      </c>
      <c r="E210" t="s">
        <v>817</v>
      </c>
      <c r="F210">
        <v>73</v>
      </c>
      <c r="G210" t="s">
        <v>818</v>
      </c>
      <c r="H210">
        <v>239856</v>
      </c>
      <c r="I210" t="s">
        <v>489</v>
      </c>
      <c r="J210">
        <v>0</v>
      </c>
    </row>
    <row r="211" spans="1:10" x14ac:dyDescent="0.25">
      <c r="A211">
        <v>73</v>
      </c>
      <c r="B211">
        <v>1966</v>
      </c>
      <c r="C211" t="s">
        <v>783</v>
      </c>
      <c r="D211">
        <v>25141</v>
      </c>
      <c r="E211" t="s">
        <v>14</v>
      </c>
      <c r="F211">
        <v>74</v>
      </c>
      <c r="H211">
        <v>239857</v>
      </c>
      <c r="I211" t="s">
        <v>488</v>
      </c>
      <c r="J211">
        <v>1</v>
      </c>
    </row>
    <row r="212" spans="1:10" x14ac:dyDescent="0.25">
      <c r="A212">
        <v>73</v>
      </c>
      <c r="B212">
        <v>1966</v>
      </c>
      <c r="C212" t="s">
        <v>783</v>
      </c>
      <c r="D212">
        <v>25141</v>
      </c>
      <c r="E212" t="s">
        <v>14</v>
      </c>
      <c r="F212">
        <v>74</v>
      </c>
      <c r="H212">
        <v>239858</v>
      </c>
      <c r="I212" t="s">
        <v>489</v>
      </c>
      <c r="J212">
        <v>0</v>
      </c>
    </row>
    <row r="213" spans="1:10" x14ac:dyDescent="0.25">
      <c r="A213">
        <v>73</v>
      </c>
      <c r="B213">
        <v>1966</v>
      </c>
      <c r="C213" t="s">
        <v>783</v>
      </c>
      <c r="D213">
        <v>25142</v>
      </c>
      <c r="E213" t="s">
        <v>645</v>
      </c>
      <c r="F213">
        <v>75</v>
      </c>
      <c r="H213">
        <v>239859</v>
      </c>
      <c r="I213" t="s">
        <v>488</v>
      </c>
      <c r="J213">
        <v>1</v>
      </c>
    </row>
    <row r="214" spans="1:10" x14ac:dyDescent="0.25">
      <c r="A214">
        <v>73</v>
      </c>
      <c r="B214">
        <v>1966</v>
      </c>
      <c r="C214" t="s">
        <v>783</v>
      </c>
      <c r="D214">
        <v>25142</v>
      </c>
      <c r="E214" t="s">
        <v>645</v>
      </c>
      <c r="F214">
        <v>75</v>
      </c>
      <c r="H214">
        <v>239860</v>
      </c>
      <c r="I214" t="s">
        <v>489</v>
      </c>
      <c r="J214">
        <v>0</v>
      </c>
    </row>
    <row r="215" spans="1:10" x14ac:dyDescent="0.25">
      <c r="A215">
        <v>73</v>
      </c>
      <c r="B215">
        <v>1967</v>
      </c>
      <c r="C215" t="s">
        <v>435</v>
      </c>
      <c r="D215">
        <v>25143</v>
      </c>
      <c r="E215" t="s">
        <v>22</v>
      </c>
      <c r="F215">
        <v>76</v>
      </c>
      <c r="H215">
        <v>239861</v>
      </c>
      <c r="I215" t="s">
        <v>488</v>
      </c>
      <c r="J215">
        <v>1</v>
      </c>
    </row>
    <row r="216" spans="1:10" x14ac:dyDescent="0.25">
      <c r="A216">
        <v>73</v>
      </c>
      <c r="B216">
        <v>1967</v>
      </c>
      <c r="C216" t="s">
        <v>435</v>
      </c>
      <c r="D216">
        <v>25143</v>
      </c>
      <c r="E216" t="s">
        <v>22</v>
      </c>
      <c r="F216">
        <v>76</v>
      </c>
      <c r="H216">
        <v>239862</v>
      </c>
      <c r="I216" t="s">
        <v>489</v>
      </c>
      <c r="J216">
        <v>0</v>
      </c>
    </row>
    <row r="217" spans="1:10" x14ac:dyDescent="0.25">
      <c r="A217">
        <v>73</v>
      </c>
      <c r="B217">
        <v>1967</v>
      </c>
      <c r="C217" t="s">
        <v>435</v>
      </c>
      <c r="D217">
        <v>25144</v>
      </c>
      <c r="E217" t="s">
        <v>819</v>
      </c>
      <c r="F217">
        <v>77</v>
      </c>
      <c r="H217">
        <v>239863</v>
      </c>
      <c r="I217" t="s">
        <v>488</v>
      </c>
      <c r="J217">
        <v>1</v>
      </c>
    </row>
    <row r="218" spans="1:10" x14ac:dyDescent="0.25">
      <c r="A218">
        <v>73</v>
      </c>
      <c r="B218">
        <v>1967</v>
      </c>
      <c r="C218" t="s">
        <v>435</v>
      </c>
      <c r="D218">
        <v>25144</v>
      </c>
      <c r="E218" t="s">
        <v>819</v>
      </c>
      <c r="F218">
        <v>77</v>
      </c>
      <c r="H218">
        <v>239864</v>
      </c>
      <c r="I218" t="s">
        <v>489</v>
      </c>
      <c r="J218">
        <v>0</v>
      </c>
    </row>
    <row r="219" spans="1:10" x14ac:dyDescent="0.25">
      <c r="A219">
        <v>73</v>
      </c>
      <c r="B219">
        <v>1967</v>
      </c>
      <c r="C219" t="s">
        <v>435</v>
      </c>
      <c r="D219">
        <v>25145</v>
      </c>
      <c r="E219" t="s">
        <v>820</v>
      </c>
      <c r="F219">
        <v>78</v>
      </c>
      <c r="H219">
        <v>239865</v>
      </c>
      <c r="I219" t="s">
        <v>488</v>
      </c>
      <c r="J219">
        <v>1</v>
      </c>
    </row>
    <row r="220" spans="1:10" x14ac:dyDescent="0.25">
      <c r="A220">
        <v>73</v>
      </c>
      <c r="B220">
        <v>1967</v>
      </c>
      <c r="C220" t="s">
        <v>435</v>
      </c>
      <c r="D220">
        <v>25145</v>
      </c>
      <c r="E220" t="s">
        <v>820</v>
      </c>
      <c r="F220">
        <v>78</v>
      </c>
      <c r="H220">
        <v>239866</v>
      </c>
      <c r="I220" t="s">
        <v>489</v>
      </c>
      <c r="J220">
        <v>0</v>
      </c>
    </row>
    <row r="221" spans="1:10" x14ac:dyDescent="0.25">
      <c r="A221">
        <v>73</v>
      </c>
      <c r="B221">
        <v>1967</v>
      </c>
      <c r="C221" t="s">
        <v>435</v>
      </c>
      <c r="D221">
        <v>25146</v>
      </c>
      <c r="E221" t="s">
        <v>821</v>
      </c>
      <c r="F221">
        <v>79</v>
      </c>
      <c r="H221">
        <v>239867</v>
      </c>
      <c r="I221" t="s">
        <v>488</v>
      </c>
      <c r="J221">
        <v>1</v>
      </c>
    </row>
    <row r="222" spans="1:10" x14ac:dyDescent="0.25">
      <c r="A222">
        <v>73</v>
      </c>
      <c r="B222">
        <v>1967</v>
      </c>
      <c r="C222" t="s">
        <v>435</v>
      </c>
      <c r="D222">
        <v>25146</v>
      </c>
      <c r="E222" t="s">
        <v>821</v>
      </c>
      <c r="F222">
        <v>79</v>
      </c>
      <c r="H222">
        <v>239868</v>
      </c>
      <c r="I222" t="s">
        <v>489</v>
      </c>
      <c r="J222">
        <v>0</v>
      </c>
    </row>
    <row r="223" spans="1:10" x14ac:dyDescent="0.25">
      <c r="A223">
        <v>73</v>
      </c>
      <c r="B223">
        <v>1967</v>
      </c>
      <c r="C223" t="s">
        <v>435</v>
      </c>
      <c r="D223">
        <v>25147</v>
      </c>
      <c r="E223" t="s">
        <v>822</v>
      </c>
      <c r="F223">
        <v>80</v>
      </c>
      <c r="H223">
        <v>239869</v>
      </c>
      <c r="I223" t="s">
        <v>488</v>
      </c>
      <c r="J223">
        <v>1</v>
      </c>
    </row>
    <row r="224" spans="1:10" x14ac:dyDescent="0.25">
      <c r="A224">
        <v>73</v>
      </c>
      <c r="B224">
        <v>1967</v>
      </c>
      <c r="C224" t="s">
        <v>435</v>
      </c>
      <c r="D224">
        <v>25147</v>
      </c>
      <c r="E224" t="s">
        <v>822</v>
      </c>
      <c r="F224">
        <v>80</v>
      </c>
      <c r="H224">
        <v>239870</v>
      </c>
      <c r="I224" t="s">
        <v>489</v>
      </c>
      <c r="J224">
        <v>0</v>
      </c>
    </row>
    <row r="225" spans="1:10" x14ac:dyDescent="0.25">
      <c r="A225">
        <v>73</v>
      </c>
      <c r="B225">
        <v>1967</v>
      </c>
      <c r="C225" t="s">
        <v>435</v>
      </c>
      <c r="D225">
        <v>25148</v>
      </c>
      <c r="E225" t="s">
        <v>627</v>
      </c>
      <c r="F225">
        <v>81</v>
      </c>
      <c r="H225">
        <v>239871</v>
      </c>
      <c r="I225" t="s">
        <v>488</v>
      </c>
      <c r="J225">
        <v>1</v>
      </c>
    </row>
    <row r="226" spans="1:10" x14ac:dyDescent="0.25">
      <c r="A226">
        <v>73</v>
      </c>
      <c r="B226">
        <v>1967</v>
      </c>
      <c r="C226" t="s">
        <v>435</v>
      </c>
      <c r="D226">
        <v>25148</v>
      </c>
      <c r="E226" t="s">
        <v>627</v>
      </c>
      <c r="F226">
        <v>81</v>
      </c>
      <c r="H226">
        <v>239872</v>
      </c>
      <c r="I226" t="s">
        <v>489</v>
      </c>
      <c r="J226">
        <v>0</v>
      </c>
    </row>
    <row r="227" spans="1:10" x14ac:dyDescent="0.25">
      <c r="A227">
        <v>73</v>
      </c>
      <c r="B227">
        <v>1967</v>
      </c>
      <c r="C227" t="s">
        <v>435</v>
      </c>
      <c r="D227">
        <v>25149</v>
      </c>
      <c r="E227" t="s">
        <v>823</v>
      </c>
      <c r="F227">
        <v>82</v>
      </c>
      <c r="H227">
        <v>239873</v>
      </c>
      <c r="I227" t="s">
        <v>488</v>
      </c>
      <c r="J227">
        <v>1</v>
      </c>
    </row>
    <row r="228" spans="1:10" x14ac:dyDescent="0.25">
      <c r="A228">
        <v>73</v>
      </c>
      <c r="B228">
        <v>1967</v>
      </c>
      <c r="C228" t="s">
        <v>435</v>
      </c>
      <c r="D228">
        <v>25149</v>
      </c>
      <c r="E228" t="s">
        <v>823</v>
      </c>
      <c r="F228">
        <v>82</v>
      </c>
      <c r="H228">
        <v>239874</v>
      </c>
      <c r="I228" t="s">
        <v>489</v>
      </c>
      <c r="J228">
        <v>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25</vt:i4>
      </vt:variant>
    </vt:vector>
  </HeadingPairs>
  <TitlesOfParts>
    <vt:vector size="31" baseType="lpstr">
      <vt:lpstr>ACOGIMIENTO INSTITUCIONAL</vt:lpstr>
      <vt:lpstr>Hoja1</vt:lpstr>
      <vt:lpstr>APOYO Y CUSTODIA FAMILIAR </vt:lpstr>
      <vt:lpstr>ETI</vt:lpstr>
      <vt:lpstr>DIURNO</vt:lpstr>
      <vt:lpstr>DIURNO_PONDERACION </vt:lpstr>
      <vt:lpstr>'APOYO Y CUSTODIA FAMILIAR '!Área_de_impresión</vt:lpstr>
      <vt:lpstr>BONOS</vt:lpstr>
      <vt:lpstr>CIVIL</vt:lpstr>
      <vt:lpstr>DAYS</vt:lpstr>
      <vt:lpstr>DINERO</vt:lpstr>
      <vt:lpstr>DISCAPACIDAD</vt:lpstr>
      <vt:lpstr>FAMILY</vt:lpstr>
      <vt:lpstr>GENDER</vt:lpstr>
      <vt:lpstr>HOURS</vt:lpstr>
      <vt:lpstr>INGRESOS</vt:lpstr>
      <vt:lpstr>LONELINESS</vt:lpstr>
      <vt:lpstr>LUGAR</vt:lpstr>
      <vt:lpstr>NATIONALITY</vt:lpstr>
      <vt:lpstr>NIVEL</vt:lpstr>
      <vt:lpstr>PERSONS</vt:lpstr>
      <vt:lpstr>PLACE</vt:lpstr>
      <vt:lpstr>POSESIÓN</vt:lpstr>
      <vt:lpstr>PROVINCES</vt:lpstr>
      <vt:lpstr>RACE</vt:lpstr>
      <vt:lpstr>SEXO</vt:lpstr>
      <vt:lpstr>SINO</vt:lpstr>
      <vt:lpstr>TIEMPO</vt:lpstr>
      <vt:lpstr>TIME</vt:lpstr>
      <vt:lpstr>VIVIENDA</vt:lpstr>
      <vt:lpstr>ZONA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gabriela.montenegro</dc:creator>
  <cp:lastModifiedBy>Javier Alejandro Pinto Zaldumbide</cp:lastModifiedBy>
  <cp:lastPrinted>2022-03-11T21:16:37Z</cp:lastPrinted>
  <dcterms:created xsi:type="dcterms:W3CDTF">2016-03-04T16:58:16Z</dcterms:created>
  <dcterms:modified xsi:type="dcterms:W3CDTF">2023-08-04T14:14:57Z</dcterms:modified>
</cp:coreProperties>
</file>